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70" windowHeight="8370" activeTab="0"/>
  </bookViews>
  <sheets>
    <sheet name="equipaggiamento 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piro francesco</author>
  </authors>
  <commentList>
    <comment ref="F35" authorId="0">
      <text>
        <r>
          <rPr>
            <b/>
            <sz val="8"/>
            <rFont val="Tahoma"/>
            <family val="0"/>
          </rPr>
          <t>sopranino</t>
        </r>
      </text>
    </comment>
    <comment ref="F112" authorId="0">
      <text>
        <r>
          <rPr>
            <b/>
            <sz val="8"/>
            <rFont val="Tahoma"/>
            <family val="0"/>
          </rPr>
          <t xml:space="preserve">oltre quelli selezionati
</t>
        </r>
      </text>
    </comment>
    <comment ref="F32" authorId="0">
      <text>
        <r>
          <rPr>
            <b/>
            <sz val="8"/>
            <rFont val="Tahoma"/>
            <family val="0"/>
          </rPr>
          <t>50 portafogli grigio</t>
        </r>
      </text>
    </comment>
  </commentList>
</comments>
</file>

<file path=xl/sharedStrings.xml><?xml version="1.0" encoding="utf-8"?>
<sst xmlns="http://schemas.openxmlformats.org/spreadsheetml/2006/main" count="137" uniqueCount="137">
  <si>
    <t>oggetto</t>
  </si>
  <si>
    <t>n</t>
  </si>
  <si>
    <t>PESO</t>
  </si>
  <si>
    <t>bastoncini o bordone</t>
  </si>
  <si>
    <t>scarponi</t>
  </si>
  <si>
    <t>zaino</t>
  </si>
  <si>
    <t>modulo o spugnetta</t>
  </si>
  <si>
    <t>candele lumini</t>
  </si>
  <si>
    <t xml:space="preserve">torcia frontale mini </t>
  </si>
  <si>
    <t>batterie di riserva</t>
  </si>
  <si>
    <t>borraccia + borsa termica</t>
  </si>
  <si>
    <t>1 litro di sola acqua</t>
  </si>
  <si>
    <t>coltello</t>
  </si>
  <si>
    <t>accendino</t>
  </si>
  <si>
    <t xml:space="preserve">moschettoncini </t>
  </si>
  <si>
    <t>buste di plastica</t>
  </si>
  <si>
    <t>cordicella resistente</t>
  </si>
  <si>
    <t>fishietto</t>
  </si>
  <si>
    <t>telo termico</t>
  </si>
  <si>
    <t>bussola</t>
  </si>
  <si>
    <t>cartina</t>
  </si>
  <si>
    <t>orologio con sveglia</t>
  </si>
  <si>
    <t>macchina fotografica</t>
  </si>
  <si>
    <t>batterie di riserva 2 stilo</t>
  </si>
  <si>
    <t>binocolo</t>
  </si>
  <si>
    <t>telefonino, batteria di riserva, carica batt</t>
  </si>
  <si>
    <t>spago, elastici, scotch</t>
  </si>
  <si>
    <t>Kit per il cucito, filo robusto, aghi,  spille da balia</t>
  </si>
  <si>
    <t>diario</t>
  </si>
  <si>
    <t>penna</t>
  </si>
  <si>
    <t>documenti: CI+PA, e loro fotocopie</t>
  </si>
  <si>
    <t>portafogli + riserva</t>
  </si>
  <si>
    <t>sigarette</t>
  </si>
  <si>
    <t>acquerelli, album, pennarelli matite</t>
  </si>
  <si>
    <t>flauto, armonica, ocarina</t>
  </si>
  <si>
    <t>liturgia delle ore e/o bibbia tascabile</t>
  </si>
  <si>
    <t>libro lettura</t>
  </si>
  <si>
    <t>rosario</t>
  </si>
  <si>
    <t>conchiglia</t>
  </si>
  <si>
    <t>pietra per la Cruz de Fierro"</t>
  </si>
  <si>
    <t>abiti</t>
  </si>
  <si>
    <t>calze tecniche</t>
  </si>
  <si>
    <t xml:space="preserve">sandali da trekking </t>
  </si>
  <si>
    <t>slip</t>
  </si>
  <si>
    <t>pantaloncino</t>
  </si>
  <si>
    <t>pantalone</t>
  </si>
  <si>
    <t>camicia normale</t>
  </si>
  <si>
    <t>magliette cotone</t>
  </si>
  <si>
    <t>pile</t>
  </si>
  <si>
    <t>cappello leggero con cordino</t>
  </si>
  <si>
    <t>cappello pile</t>
  </si>
  <si>
    <t>occhiali da sole  anti UV + custodia</t>
  </si>
  <si>
    <t>mollette</t>
  </si>
  <si>
    <t>k-way o mantella</t>
  </si>
  <si>
    <t>costume bagno</t>
  </si>
  <si>
    <t>toeletta</t>
  </si>
  <si>
    <t>sapone di Marsiglia portasapone</t>
  </si>
  <si>
    <t>schiuma da barba</t>
  </si>
  <si>
    <t>rasoio</t>
  </si>
  <si>
    <t>tagliaunghie</t>
  </si>
  <si>
    <t>spazzolino</t>
  </si>
  <si>
    <t>dentifricio</t>
  </si>
  <si>
    <t>carta igienica (metà)</t>
  </si>
  <si>
    <t>fazzolettini</t>
  </si>
  <si>
    <t>spazzola</t>
  </si>
  <si>
    <t>specchietto</t>
  </si>
  <si>
    <t>asciugamano</t>
  </si>
  <si>
    <t>cucina</t>
  </si>
  <si>
    <t>fornellino+bomboletta</t>
  </si>
  <si>
    <t>bombolette ricambio</t>
  </si>
  <si>
    <t>mini strofinaccio</t>
  </si>
  <si>
    <t>popote: pentola +padella + coperchio</t>
  </si>
  <si>
    <t>posate</t>
  </si>
  <si>
    <t>spiedi alluminio</t>
  </si>
  <si>
    <t>spugnetta abrasiva + det in polvere</t>
  </si>
  <si>
    <t>provviste</t>
  </si>
  <si>
    <t>fiaschetta grappa</t>
  </si>
  <si>
    <t>gamella</t>
  </si>
  <si>
    <t>biscotti</t>
  </si>
  <si>
    <t>caffè solubile</t>
  </si>
  <si>
    <t>latte condensato</t>
  </si>
  <si>
    <t>tè camomilla</t>
  </si>
  <si>
    <t>zucchero in zollette</t>
  </si>
  <si>
    <t>caramelle</t>
  </si>
  <si>
    <t>cioccolato</t>
  </si>
  <si>
    <t>frutta secca</t>
  </si>
  <si>
    <t>cucina provviste</t>
  </si>
  <si>
    <t>dado brodo</t>
  </si>
  <si>
    <t>grana padano</t>
  </si>
  <si>
    <t>pan carre'</t>
  </si>
  <si>
    <t>pancetta o salumi</t>
  </si>
  <si>
    <t>pasta piccola</t>
  </si>
  <si>
    <t>patate</t>
  </si>
  <si>
    <t>risotti liofilizzati</t>
  </si>
  <si>
    <t>scatolette, preparati vari, tonno, …</t>
  </si>
  <si>
    <t>aglio</t>
  </si>
  <si>
    <t>olio</t>
  </si>
  <si>
    <t>pepe peperoncino</t>
  </si>
  <si>
    <t>sale</t>
  </si>
  <si>
    <t>sacca provviste</t>
  </si>
  <si>
    <t>pronto soccorso</t>
  </si>
  <si>
    <t>laccio emostatico</t>
  </si>
  <si>
    <t>disinfettante in bustina</t>
  </si>
  <si>
    <t>garze + bende</t>
  </si>
  <si>
    <t>cerotti</t>
  </si>
  <si>
    <t>siringa succhiaveleno</t>
  </si>
  <si>
    <t>lametta</t>
  </si>
  <si>
    <t>antibiotico largo raggio</t>
  </si>
  <si>
    <t>antidolorifico largo raggio</t>
  </si>
  <si>
    <t>antinfiammatorio  largo raggio</t>
  </si>
  <si>
    <t>aspirina</t>
  </si>
  <si>
    <t>compresse mal di gola</t>
  </si>
  <si>
    <t>tachipirina</t>
  </si>
  <si>
    <t>ago e filo per vesciche</t>
  </si>
  <si>
    <t>cerotti vesciche vesciche (Compeed)</t>
  </si>
  <si>
    <t>pomata calli</t>
  </si>
  <si>
    <t>pomata pianta</t>
  </si>
  <si>
    <t>sali pediluvio</t>
  </si>
  <si>
    <t>antisolare anti-UV</t>
  </si>
  <si>
    <t>burro-cacao anti-UV</t>
  </si>
  <si>
    <t>farmaci personali</t>
  </si>
  <si>
    <t>pinzette - forbici - fiammiferi -accendino</t>
  </si>
  <si>
    <t>preservativi</t>
  </si>
  <si>
    <t xml:space="preserve">stick antizanzare after </t>
  </si>
  <si>
    <t>stick antizanzare before</t>
  </si>
  <si>
    <t xml:space="preserve">tappi per le orecchie </t>
  </si>
  <si>
    <t>termometro</t>
  </si>
  <si>
    <t>info sanitarie</t>
  </si>
  <si>
    <t>manualetto pronto soccorso</t>
  </si>
  <si>
    <t>somma peso</t>
  </si>
  <si>
    <t>fascia elastica caviglia</t>
  </si>
  <si>
    <t>sacco a pelo estivo o coperta pile</t>
  </si>
  <si>
    <t>somma peso solo cucina</t>
  </si>
  <si>
    <t>cassetta peso tot</t>
  </si>
  <si>
    <t>spray antitrauma</t>
  </si>
  <si>
    <t>miele vasetto piccolo</t>
  </si>
  <si>
    <t>integratori salini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</si>
</sst>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</numFmts>
  <fonts count="10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8"/>
      <name val="Tahoma"/>
      <family val="0"/>
    </font>
    <font>
      <sz val="18"/>
      <color indexed="10"/>
      <name val="Comic Sans MS"/>
      <family val="4"/>
    </font>
    <font>
      <sz val="16"/>
      <color indexed="10"/>
      <name val="Comic Sans MS"/>
      <family val="4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zoomScale="90" zoomScaleNormal="90" workbookViewId="0" topLeftCell="A1">
      <pane xSplit="3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9" sqref="A1:J139"/>
    </sheetView>
  </sheetViews>
  <sheetFormatPr defaultColWidth="10.25390625" defaultRowHeight="14.25"/>
  <cols>
    <col min="1" max="1" width="16.125" style="5" bestFit="1" customWidth="1"/>
    <col min="2" max="2" width="16.125" style="5" customWidth="1"/>
    <col min="3" max="3" width="48.25390625" style="7" bestFit="1" customWidth="1"/>
    <col min="4" max="4" width="3.75390625" style="12" hidden="1" customWidth="1"/>
    <col min="5" max="5" width="3.125" style="2" bestFit="1" customWidth="1"/>
    <col min="6" max="6" width="10.75390625" style="4" bestFit="1" customWidth="1"/>
    <col min="7" max="7" width="2.375" style="4" bestFit="1" customWidth="1"/>
    <col min="8" max="8" width="3.75390625" style="4" bestFit="1" customWidth="1"/>
    <col min="9" max="9" width="2.25390625" style="4" bestFit="1" customWidth="1"/>
    <col min="10" max="10" width="5.00390625" style="4" bestFit="1" customWidth="1"/>
    <col min="11" max="13" width="3.125" style="5" bestFit="1" customWidth="1"/>
    <col min="14" max="14" width="6.25390625" style="6" bestFit="1" customWidth="1"/>
    <col min="15" max="16384" width="65.625" style="5" customWidth="1"/>
  </cols>
  <sheetData>
    <row r="1" spans="3:6" ht="20.25" thickBot="1">
      <c r="C1" s="1" t="s">
        <v>0</v>
      </c>
      <c r="D1" s="8" t="s">
        <v>1</v>
      </c>
      <c r="F1" s="3" t="s">
        <v>2</v>
      </c>
    </row>
    <row r="2" spans="3:14" ht="20.25" thickBot="1">
      <c r="C2" s="7" t="s">
        <v>3</v>
      </c>
      <c r="D2" s="8"/>
      <c r="G2" s="4">
        <f aca="true" t="shared" si="0" ref="G2:G26">IF(D2&gt;1,"x","")</f>
      </c>
      <c r="H2" s="4">
        <f aca="true" t="shared" si="1" ref="H2:H26">IF(D2&gt;1,D2,"")</f>
      </c>
      <c r="I2" s="4">
        <f aca="true" t="shared" si="2" ref="I2:I26">IF(D2&gt;1,"=","")</f>
      </c>
      <c r="J2" s="4">
        <f aca="true" t="shared" si="3" ref="J2:J26">IF(D2&gt;1,H2*F2,"")</f>
      </c>
      <c r="N2" s="6">
        <f aca="true" t="shared" si="4" ref="N2:N28">D2*F2</f>
        <v>0</v>
      </c>
    </row>
    <row r="3" spans="3:14" ht="20.25" customHeight="1" thickBot="1">
      <c r="C3" s="7" t="s">
        <v>4</v>
      </c>
      <c r="D3" s="8"/>
      <c r="F3" s="4">
        <f>735*2</f>
        <v>1470</v>
      </c>
      <c r="G3" s="4">
        <f t="shared" si="0"/>
      </c>
      <c r="H3" s="4">
        <f t="shared" si="1"/>
      </c>
      <c r="I3" s="4">
        <f t="shared" si="2"/>
      </c>
      <c r="J3" s="4">
        <f t="shared" si="3"/>
      </c>
      <c r="N3" s="6">
        <f t="shared" si="4"/>
        <v>0</v>
      </c>
    </row>
    <row r="4" spans="3:14" ht="20.25" thickBot="1">
      <c r="C4" s="7" t="s">
        <v>5</v>
      </c>
      <c r="D4" s="8">
        <v>1</v>
      </c>
      <c r="F4" s="4">
        <v>1850</v>
      </c>
      <c r="G4" s="4">
        <f t="shared" si="0"/>
      </c>
      <c r="H4" s="4">
        <f t="shared" si="1"/>
      </c>
      <c r="I4" s="4">
        <f t="shared" si="2"/>
      </c>
      <c r="J4" s="4">
        <f t="shared" si="3"/>
      </c>
      <c r="N4" s="6">
        <f t="shared" si="4"/>
        <v>1850</v>
      </c>
    </row>
    <row r="5" spans="3:14" ht="20.25" thickBot="1">
      <c r="C5" s="5"/>
      <c r="D5" s="5"/>
      <c r="E5" s="5"/>
      <c r="F5" s="9"/>
      <c r="G5" s="4">
        <f t="shared" si="0"/>
      </c>
      <c r="H5" s="4">
        <f t="shared" si="1"/>
      </c>
      <c r="I5" s="4">
        <f t="shared" si="2"/>
      </c>
      <c r="J5" s="4">
        <f t="shared" si="3"/>
      </c>
      <c r="N5" s="6">
        <f t="shared" si="4"/>
        <v>0</v>
      </c>
    </row>
    <row r="6" spans="3:14" ht="20.25" thickBot="1">
      <c r="C6" s="7" t="s">
        <v>131</v>
      </c>
      <c r="D6" s="8">
        <v>1</v>
      </c>
      <c r="F6" s="4">
        <v>655</v>
      </c>
      <c r="G6" s="4">
        <f t="shared" si="0"/>
      </c>
      <c r="H6" s="4">
        <f t="shared" si="1"/>
      </c>
      <c r="I6" s="4">
        <f t="shared" si="2"/>
      </c>
      <c r="J6" s="4">
        <f t="shared" si="3"/>
      </c>
      <c r="N6" s="6">
        <f t="shared" si="4"/>
        <v>655</v>
      </c>
    </row>
    <row r="7" spans="3:14" ht="20.25" thickBot="1">
      <c r="C7" s="7" t="s">
        <v>6</v>
      </c>
      <c r="D7" s="8">
        <v>1</v>
      </c>
      <c r="F7" s="4">
        <v>250</v>
      </c>
      <c r="G7" s="4">
        <f t="shared" si="0"/>
      </c>
      <c r="H7" s="4">
        <f t="shared" si="1"/>
      </c>
      <c r="I7" s="4">
        <f t="shared" si="2"/>
      </c>
      <c r="J7" s="4">
        <f t="shared" si="3"/>
      </c>
      <c r="N7" s="6">
        <f t="shared" si="4"/>
        <v>250</v>
      </c>
    </row>
    <row r="8" spans="3:14" ht="20.25" thickBot="1">
      <c r="C8" s="7" t="s">
        <v>7</v>
      </c>
      <c r="D8" s="8">
        <v>5</v>
      </c>
      <c r="F8" s="4">
        <v>20</v>
      </c>
      <c r="G8" s="4" t="str">
        <f t="shared" si="0"/>
        <v>x</v>
      </c>
      <c r="H8" s="4">
        <f t="shared" si="1"/>
        <v>5</v>
      </c>
      <c r="I8" s="4" t="str">
        <f t="shared" si="2"/>
        <v>=</v>
      </c>
      <c r="J8" s="4">
        <f t="shared" si="3"/>
        <v>100</v>
      </c>
      <c r="N8" s="6">
        <f t="shared" si="4"/>
        <v>100</v>
      </c>
    </row>
    <row r="9" spans="3:14" ht="20.25" thickBot="1">
      <c r="C9" s="7" t="s">
        <v>8</v>
      </c>
      <c r="D9" s="8">
        <v>1</v>
      </c>
      <c r="F9" s="4">
        <v>31</v>
      </c>
      <c r="G9" s="4">
        <f t="shared" si="0"/>
      </c>
      <c r="H9" s="4">
        <f t="shared" si="1"/>
      </c>
      <c r="I9" s="4">
        <f t="shared" si="2"/>
      </c>
      <c r="J9" s="4">
        <f t="shared" si="3"/>
      </c>
      <c r="N9" s="6">
        <f t="shared" si="4"/>
        <v>31</v>
      </c>
    </row>
    <row r="10" spans="3:14" ht="20.25" thickBot="1">
      <c r="C10" s="7" t="s">
        <v>9</v>
      </c>
      <c r="D10" s="8">
        <v>1</v>
      </c>
      <c r="F10" s="4">
        <v>11</v>
      </c>
      <c r="G10" s="4">
        <f t="shared" si="0"/>
      </c>
      <c r="H10" s="4">
        <f t="shared" si="1"/>
      </c>
      <c r="I10" s="4">
        <f t="shared" si="2"/>
      </c>
      <c r="J10" s="4">
        <f t="shared" si="3"/>
      </c>
      <c r="N10" s="6">
        <f t="shared" si="4"/>
        <v>11</v>
      </c>
    </row>
    <row r="11" spans="3:14" ht="20.25" thickBot="1">
      <c r="C11" s="7" t="s">
        <v>10</v>
      </c>
      <c r="D11" s="8"/>
      <c r="F11" s="4">
        <f>209+83</f>
        <v>292</v>
      </c>
      <c r="G11" s="4">
        <f t="shared" si="0"/>
      </c>
      <c r="H11" s="4">
        <f t="shared" si="1"/>
      </c>
      <c r="I11" s="4">
        <f t="shared" si="2"/>
      </c>
      <c r="J11" s="4">
        <f t="shared" si="3"/>
      </c>
      <c r="N11" s="6">
        <f t="shared" si="4"/>
        <v>0</v>
      </c>
    </row>
    <row r="12" spans="3:14" ht="20.25" thickBot="1">
      <c r="C12" s="7" t="s">
        <v>11</v>
      </c>
      <c r="D12" s="8"/>
      <c r="F12" s="4">
        <v>1000</v>
      </c>
      <c r="G12" s="4">
        <f t="shared" si="0"/>
      </c>
      <c r="H12" s="4">
        <f t="shared" si="1"/>
      </c>
      <c r="I12" s="4">
        <f t="shared" si="2"/>
      </c>
      <c r="J12" s="4">
        <f t="shared" si="3"/>
      </c>
      <c r="N12" s="6">
        <f t="shared" si="4"/>
        <v>0</v>
      </c>
    </row>
    <row r="13" spans="3:14" ht="20.25" thickBot="1">
      <c r="C13" s="7" t="s">
        <v>12</v>
      </c>
      <c r="D13" s="8">
        <v>1</v>
      </c>
      <c r="F13" s="4">
        <v>90</v>
      </c>
      <c r="G13" s="4">
        <f t="shared" si="0"/>
      </c>
      <c r="H13" s="4">
        <f t="shared" si="1"/>
      </c>
      <c r="I13" s="4">
        <f t="shared" si="2"/>
      </c>
      <c r="J13" s="4">
        <f t="shared" si="3"/>
      </c>
      <c r="N13" s="6">
        <f t="shared" si="4"/>
        <v>90</v>
      </c>
    </row>
    <row r="14" spans="3:14" ht="20.25" thickBot="1">
      <c r="C14" s="7" t="s">
        <v>13</v>
      </c>
      <c r="D14" s="8">
        <v>3</v>
      </c>
      <c r="F14" s="4">
        <v>22</v>
      </c>
      <c r="G14" s="4" t="str">
        <f t="shared" si="0"/>
        <v>x</v>
      </c>
      <c r="H14" s="4">
        <f t="shared" si="1"/>
        <v>3</v>
      </c>
      <c r="I14" s="4" t="str">
        <f t="shared" si="2"/>
        <v>=</v>
      </c>
      <c r="J14" s="4">
        <f t="shared" si="3"/>
        <v>66</v>
      </c>
      <c r="N14" s="6">
        <f t="shared" si="4"/>
        <v>66</v>
      </c>
    </row>
    <row r="15" spans="3:14" ht="20.25" thickBot="1">
      <c r="C15" s="7" t="s">
        <v>14</v>
      </c>
      <c r="D15" s="8">
        <v>4</v>
      </c>
      <c r="F15" s="4">
        <v>15</v>
      </c>
      <c r="G15" s="4" t="str">
        <f t="shared" si="0"/>
        <v>x</v>
      </c>
      <c r="H15" s="4">
        <f t="shared" si="1"/>
        <v>4</v>
      </c>
      <c r="I15" s="4" t="str">
        <f t="shared" si="2"/>
        <v>=</v>
      </c>
      <c r="J15" s="4">
        <f t="shared" si="3"/>
        <v>60</v>
      </c>
      <c r="N15" s="6">
        <f t="shared" si="4"/>
        <v>60</v>
      </c>
    </row>
    <row r="16" spans="3:14" ht="20.25" thickBot="1">
      <c r="C16" s="7" t="s">
        <v>15</v>
      </c>
      <c r="D16" s="8">
        <v>4</v>
      </c>
      <c r="F16" s="4">
        <v>5</v>
      </c>
      <c r="G16" s="4" t="str">
        <f t="shared" si="0"/>
        <v>x</v>
      </c>
      <c r="H16" s="4">
        <f t="shared" si="1"/>
        <v>4</v>
      </c>
      <c r="I16" s="4" t="str">
        <f t="shared" si="2"/>
        <v>=</v>
      </c>
      <c r="J16" s="4">
        <f t="shared" si="3"/>
        <v>20</v>
      </c>
      <c r="N16" s="6">
        <f t="shared" si="4"/>
        <v>20</v>
      </c>
    </row>
    <row r="17" spans="3:14" ht="20.25" thickBot="1">
      <c r="C17" s="7" t="s">
        <v>16</v>
      </c>
      <c r="D17" s="8">
        <v>1</v>
      </c>
      <c r="F17" s="4">
        <v>50</v>
      </c>
      <c r="G17" s="4">
        <f t="shared" si="0"/>
      </c>
      <c r="H17" s="4">
        <f t="shared" si="1"/>
      </c>
      <c r="I17" s="4">
        <f t="shared" si="2"/>
      </c>
      <c r="J17" s="4">
        <f t="shared" si="3"/>
      </c>
      <c r="N17" s="6">
        <f t="shared" si="4"/>
        <v>50</v>
      </c>
    </row>
    <row r="18" spans="3:14" ht="20.25" thickBot="1">
      <c r="C18" s="7" t="s">
        <v>17</v>
      </c>
      <c r="D18" s="8">
        <v>1</v>
      </c>
      <c r="F18" s="4">
        <v>13</v>
      </c>
      <c r="G18" s="4">
        <f t="shared" si="0"/>
      </c>
      <c r="H18" s="4">
        <f t="shared" si="1"/>
      </c>
      <c r="I18" s="4">
        <f t="shared" si="2"/>
      </c>
      <c r="J18" s="4">
        <f t="shared" si="3"/>
      </c>
      <c r="N18" s="6">
        <f t="shared" si="4"/>
        <v>13</v>
      </c>
    </row>
    <row r="19" spans="3:14" ht="23.25" customHeight="1" thickBot="1">
      <c r="C19" s="7" t="s">
        <v>18</v>
      </c>
      <c r="D19" s="8">
        <v>1</v>
      </c>
      <c r="F19" s="4">
        <v>55</v>
      </c>
      <c r="G19" s="4">
        <f t="shared" si="0"/>
      </c>
      <c r="H19" s="4">
        <f t="shared" si="1"/>
      </c>
      <c r="I19" s="4">
        <f t="shared" si="2"/>
      </c>
      <c r="J19" s="4">
        <f t="shared" si="3"/>
      </c>
      <c r="N19" s="6">
        <f t="shared" si="4"/>
        <v>55</v>
      </c>
    </row>
    <row r="20" spans="3:14" ht="20.25" thickBot="1">
      <c r="C20" s="7" t="s">
        <v>19</v>
      </c>
      <c r="D20" s="8">
        <v>1</v>
      </c>
      <c r="F20" s="4">
        <v>40</v>
      </c>
      <c r="G20" s="4">
        <f t="shared" si="0"/>
      </c>
      <c r="H20" s="4">
        <f t="shared" si="1"/>
      </c>
      <c r="I20" s="4">
        <f t="shared" si="2"/>
      </c>
      <c r="J20" s="4">
        <f t="shared" si="3"/>
      </c>
      <c r="N20" s="6">
        <f t="shared" si="4"/>
        <v>40</v>
      </c>
    </row>
    <row r="21" spans="3:14" ht="20.25" thickBot="1">
      <c r="C21" s="7" t="s">
        <v>20</v>
      </c>
      <c r="D21" s="8">
        <v>1</v>
      </c>
      <c r="F21" s="4">
        <v>90</v>
      </c>
      <c r="G21" s="4">
        <f t="shared" si="0"/>
      </c>
      <c r="H21" s="4">
        <f t="shared" si="1"/>
      </c>
      <c r="I21" s="4">
        <f t="shared" si="2"/>
      </c>
      <c r="J21" s="4">
        <f t="shared" si="3"/>
      </c>
      <c r="N21" s="6">
        <f t="shared" si="4"/>
        <v>90</v>
      </c>
    </row>
    <row r="22" spans="3:14" ht="20.25" thickBot="1">
      <c r="C22" s="7" t="s">
        <v>21</v>
      </c>
      <c r="D22" s="8"/>
      <c r="G22" s="4">
        <f t="shared" si="0"/>
      </c>
      <c r="H22" s="4">
        <f t="shared" si="1"/>
      </c>
      <c r="I22" s="4">
        <f t="shared" si="2"/>
      </c>
      <c r="J22" s="4">
        <f t="shared" si="3"/>
      </c>
      <c r="N22" s="6">
        <f t="shared" si="4"/>
        <v>0</v>
      </c>
    </row>
    <row r="23" spans="3:14" ht="20.25" thickBot="1">
      <c r="C23" s="7" t="s">
        <v>22</v>
      </c>
      <c r="D23" s="8">
        <v>1</v>
      </c>
      <c r="F23" s="4">
        <v>214</v>
      </c>
      <c r="G23" s="4">
        <f t="shared" si="0"/>
      </c>
      <c r="H23" s="4">
        <f t="shared" si="1"/>
      </c>
      <c r="I23" s="4">
        <f t="shared" si="2"/>
      </c>
      <c r="J23" s="4">
        <f t="shared" si="3"/>
      </c>
      <c r="N23" s="6">
        <f t="shared" si="4"/>
        <v>214</v>
      </c>
    </row>
    <row r="24" spans="3:14" ht="20.25" thickBot="1">
      <c r="C24" s="7" t="s">
        <v>23</v>
      </c>
      <c r="D24" s="8">
        <v>1</v>
      </c>
      <c r="F24" s="4">
        <v>53</v>
      </c>
      <c r="G24" s="4">
        <f t="shared" si="0"/>
      </c>
      <c r="H24" s="4">
        <f t="shared" si="1"/>
      </c>
      <c r="I24" s="4">
        <f t="shared" si="2"/>
      </c>
      <c r="J24" s="4">
        <f t="shared" si="3"/>
      </c>
      <c r="N24" s="6">
        <f t="shared" si="4"/>
        <v>53</v>
      </c>
    </row>
    <row r="25" spans="3:14" ht="20.25" thickBot="1">
      <c r="C25" s="7" t="s">
        <v>24</v>
      </c>
      <c r="D25" s="8">
        <v>1</v>
      </c>
      <c r="F25" s="4">
        <v>199</v>
      </c>
      <c r="G25" s="4">
        <f t="shared" si="0"/>
      </c>
      <c r="H25" s="4">
        <f t="shared" si="1"/>
      </c>
      <c r="I25" s="4">
        <f t="shared" si="2"/>
      </c>
      <c r="J25" s="4">
        <f t="shared" si="3"/>
      </c>
      <c r="N25" s="6">
        <f t="shared" si="4"/>
        <v>199</v>
      </c>
    </row>
    <row r="26" spans="3:14" ht="20.25" thickBot="1">
      <c r="C26" s="7" t="s">
        <v>25</v>
      </c>
      <c r="D26" s="8">
        <v>1</v>
      </c>
      <c r="F26" s="4">
        <v>83</v>
      </c>
      <c r="G26" s="4">
        <f t="shared" si="0"/>
      </c>
      <c r="H26" s="4">
        <f t="shared" si="1"/>
      </c>
      <c r="I26" s="4">
        <f t="shared" si="2"/>
      </c>
      <c r="J26" s="4">
        <f t="shared" si="3"/>
      </c>
      <c r="N26" s="6">
        <f t="shared" si="4"/>
        <v>83</v>
      </c>
    </row>
    <row r="27" spans="3:14" ht="20.25" thickBot="1">
      <c r="C27" s="7" t="s">
        <v>26</v>
      </c>
      <c r="D27" s="8">
        <v>1</v>
      </c>
      <c r="F27" s="4">
        <v>50</v>
      </c>
      <c r="N27" s="6">
        <f t="shared" si="4"/>
        <v>50</v>
      </c>
    </row>
    <row r="28" spans="3:14" ht="20.25" thickBot="1">
      <c r="C28" s="7" t="s">
        <v>27</v>
      </c>
      <c r="D28" s="8">
        <v>1</v>
      </c>
      <c r="F28" s="4">
        <v>50</v>
      </c>
      <c r="N28" s="6">
        <f t="shared" si="4"/>
        <v>50</v>
      </c>
    </row>
    <row r="29" spans="3:14" ht="20.25" thickBot="1">
      <c r="C29" s="7" t="s">
        <v>28</v>
      </c>
      <c r="D29" s="8">
        <v>1</v>
      </c>
      <c r="F29" s="4">
        <v>41</v>
      </c>
      <c r="G29" s="4">
        <f aca="true" t="shared" si="5" ref="G29:G38">IF(D29&gt;1,"x","")</f>
      </c>
      <c r="H29" s="4">
        <f aca="true" t="shared" si="6" ref="H29:H38">IF(D29&gt;1,D29,"")</f>
      </c>
      <c r="I29" s="4">
        <f aca="true" t="shared" si="7" ref="I29:I38">IF(D29&gt;1,"=","")</f>
      </c>
      <c r="J29" s="4">
        <f aca="true" t="shared" si="8" ref="J29:J38">IF(D29&gt;1,H29*F29,"")</f>
      </c>
      <c r="N29" s="6">
        <f aca="true" t="shared" si="9" ref="N29:N39">D29*F29</f>
        <v>41</v>
      </c>
    </row>
    <row r="30" spans="3:14" ht="20.25" thickBot="1">
      <c r="C30" s="7" t="s">
        <v>29</v>
      </c>
      <c r="D30" s="8">
        <v>3</v>
      </c>
      <c r="F30" s="4">
        <v>5</v>
      </c>
      <c r="G30" s="4" t="str">
        <f t="shared" si="5"/>
        <v>x</v>
      </c>
      <c r="H30" s="4">
        <f t="shared" si="6"/>
        <v>3</v>
      </c>
      <c r="I30" s="4" t="str">
        <f t="shared" si="7"/>
        <v>=</v>
      </c>
      <c r="J30" s="4">
        <f t="shared" si="8"/>
        <v>15</v>
      </c>
      <c r="N30" s="6">
        <f t="shared" si="9"/>
        <v>15</v>
      </c>
    </row>
    <row r="31" spans="3:14" ht="20.25" thickBot="1">
      <c r="C31" s="7" t="s">
        <v>30</v>
      </c>
      <c r="D31" s="8">
        <v>1</v>
      </c>
      <c r="F31" s="4">
        <v>20</v>
      </c>
      <c r="G31" s="4">
        <f t="shared" si="5"/>
      </c>
      <c r="H31" s="4">
        <f t="shared" si="6"/>
      </c>
      <c r="I31" s="4">
        <f t="shared" si="7"/>
      </c>
      <c r="J31" s="4">
        <f t="shared" si="8"/>
      </c>
      <c r="N31" s="6">
        <f t="shared" si="9"/>
        <v>20</v>
      </c>
    </row>
    <row r="32" spans="3:14" ht="20.25" thickBot="1">
      <c r="C32" s="7" t="s">
        <v>31</v>
      </c>
      <c r="D32" s="8">
        <v>1</v>
      </c>
      <c r="F32" s="4">
        <f>50+26</f>
        <v>76</v>
      </c>
      <c r="G32" s="4">
        <f t="shared" si="5"/>
      </c>
      <c r="H32" s="4">
        <f t="shared" si="6"/>
      </c>
      <c r="I32" s="4">
        <f t="shared" si="7"/>
      </c>
      <c r="J32" s="4">
        <f t="shared" si="8"/>
      </c>
      <c r="N32" s="6">
        <f t="shared" si="9"/>
        <v>76</v>
      </c>
    </row>
    <row r="33" spans="3:14" ht="20.25" thickBot="1">
      <c r="C33" s="7" t="s">
        <v>32</v>
      </c>
      <c r="D33" s="8">
        <v>5</v>
      </c>
      <c r="F33" s="4">
        <v>25</v>
      </c>
      <c r="G33" s="4" t="str">
        <f t="shared" si="5"/>
        <v>x</v>
      </c>
      <c r="H33" s="4">
        <f t="shared" si="6"/>
        <v>5</v>
      </c>
      <c r="I33" s="4" t="str">
        <f t="shared" si="7"/>
        <v>=</v>
      </c>
      <c r="J33" s="4">
        <f t="shared" si="8"/>
        <v>125</v>
      </c>
      <c r="N33" s="6">
        <f t="shared" si="9"/>
        <v>125</v>
      </c>
    </row>
    <row r="34" spans="3:14" ht="20.25" thickBot="1">
      <c r="C34" s="7" t="s">
        <v>33</v>
      </c>
      <c r="D34" s="8">
        <v>1</v>
      </c>
      <c r="G34" s="4">
        <f t="shared" si="5"/>
      </c>
      <c r="H34" s="4">
        <f t="shared" si="6"/>
      </c>
      <c r="I34" s="4">
        <f t="shared" si="7"/>
      </c>
      <c r="J34" s="4">
        <f t="shared" si="8"/>
      </c>
      <c r="N34" s="6">
        <f t="shared" si="9"/>
        <v>0</v>
      </c>
    </row>
    <row r="35" spans="3:14" ht="20.25" thickBot="1">
      <c r="C35" s="7" t="s">
        <v>34</v>
      </c>
      <c r="D35" s="8">
        <v>1</v>
      </c>
      <c r="F35" s="4">
        <v>27</v>
      </c>
      <c r="G35" s="4">
        <f t="shared" si="5"/>
      </c>
      <c r="H35" s="4">
        <f t="shared" si="6"/>
      </c>
      <c r="I35" s="4">
        <f t="shared" si="7"/>
      </c>
      <c r="J35" s="4">
        <f t="shared" si="8"/>
      </c>
      <c r="N35" s="6">
        <f t="shared" si="9"/>
        <v>27</v>
      </c>
    </row>
    <row r="36" spans="3:14" ht="20.25" thickBot="1">
      <c r="C36" s="7" t="s">
        <v>35</v>
      </c>
      <c r="D36" s="8">
        <v>1</v>
      </c>
      <c r="F36" s="4">
        <v>182</v>
      </c>
      <c r="G36" s="4">
        <f t="shared" si="5"/>
      </c>
      <c r="H36" s="4">
        <f t="shared" si="6"/>
      </c>
      <c r="I36" s="4">
        <f t="shared" si="7"/>
      </c>
      <c r="J36" s="4">
        <f t="shared" si="8"/>
      </c>
      <c r="N36" s="6">
        <f t="shared" si="9"/>
        <v>182</v>
      </c>
    </row>
    <row r="37" spans="3:14" ht="20.25" thickBot="1">
      <c r="C37" s="7" t="s">
        <v>36</v>
      </c>
      <c r="D37" s="8">
        <v>1</v>
      </c>
      <c r="F37" s="4">
        <v>137</v>
      </c>
      <c r="G37" s="4">
        <f t="shared" si="5"/>
      </c>
      <c r="H37" s="4">
        <f t="shared" si="6"/>
      </c>
      <c r="I37" s="4">
        <f t="shared" si="7"/>
      </c>
      <c r="J37" s="4">
        <f t="shared" si="8"/>
      </c>
      <c r="N37" s="6">
        <f t="shared" si="9"/>
        <v>137</v>
      </c>
    </row>
    <row r="38" spans="3:14" ht="20.25" thickBot="1">
      <c r="C38" s="7" t="s">
        <v>37</v>
      </c>
      <c r="D38" s="8">
        <v>1</v>
      </c>
      <c r="F38" s="4">
        <v>4</v>
      </c>
      <c r="G38" s="4">
        <f t="shared" si="5"/>
      </c>
      <c r="H38" s="4">
        <f t="shared" si="6"/>
      </c>
      <c r="I38" s="4">
        <f t="shared" si="7"/>
      </c>
      <c r="J38" s="4">
        <f t="shared" si="8"/>
      </c>
      <c r="N38" s="6">
        <f t="shared" si="9"/>
        <v>4</v>
      </c>
    </row>
    <row r="39" spans="3:14" ht="20.25" thickBot="1">
      <c r="C39" s="7" t="s">
        <v>38</v>
      </c>
      <c r="D39" s="8">
        <v>1</v>
      </c>
      <c r="F39" s="4">
        <v>50</v>
      </c>
      <c r="N39" s="6">
        <f t="shared" si="9"/>
        <v>50</v>
      </c>
    </row>
    <row r="40" spans="3:14" ht="20.25" thickBot="1">
      <c r="C40" s="7" t="s">
        <v>39</v>
      </c>
      <c r="D40" s="8">
        <v>1</v>
      </c>
      <c r="F40" s="4">
        <v>150</v>
      </c>
      <c r="G40" s="4">
        <f aca="true" t="shared" si="10" ref="G40:G68">IF(D40&gt;1,"x","")</f>
      </c>
      <c r="H40" s="4">
        <f aca="true" t="shared" si="11" ref="H40:H68">IF(D40&gt;1,D40,"")</f>
      </c>
      <c r="I40" s="4">
        <f aca="true" t="shared" si="12" ref="I40:I68">IF(D40&gt;1,"=","")</f>
      </c>
      <c r="J40" s="4">
        <f aca="true" t="shared" si="13" ref="J40:J68">IF(D40&gt;1,H40*F40,"")</f>
      </c>
      <c r="N40" s="6">
        <f aca="true" t="shared" si="14" ref="N40:N68">D40*F40</f>
        <v>150</v>
      </c>
    </row>
    <row r="41" spans="4:14" ht="20.25" thickBot="1">
      <c r="D41" s="8"/>
      <c r="G41" s="4">
        <f t="shared" si="10"/>
      </c>
      <c r="H41" s="4">
        <f t="shared" si="11"/>
      </c>
      <c r="I41" s="4">
        <f t="shared" si="12"/>
      </c>
      <c r="J41" s="4">
        <f t="shared" si="13"/>
      </c>
      <c r="N41" s="6">
        <f t="shared" si="14"/>
        <v>0</v>
      </c>
    </row>
    <row r="42" spans="1:14" ht="20.25" thickBot="1">
      <c r="A42" s="10" t="s">
        <v>40</v>
      </c>
      <c r="C42" s="7" t="s">
        <v>41</v>
      </c>
      <c r="D42" s="8">
        <v>2</v>
      </c>
      <c r="F42" s="4">
        <v>76</v>
      </c>
      <c r="G42" s="4" t="str">
        <f t="shared" si="10"/>
        <v>x</v>
      </c>
      <c r="H42" s="4">
        <f t="shared" si="11"/>
        <v>2</v>
      </c>
      <c r="I42" s="4" t="str">
        <f t="shared" si="12"/>
        <v>=</v>
      </c>
      <c r="J42" s="4">
        <f t="shared" si="13"/>
        <v>152</v>
      </c>
      <c r="N42" s="6">
        <f t="shared" si="14"/>
        <v>152</v>
      </c>
    </row>
    <row r="43" spans="3:14" ht="20.25" thickBot="1">
      <c r="C43" s="7" t="s">
        <v>42</v>
      </c>
      <c r="D43" s="8">
        <v>1</v>
      </c>
      <c r="F43" s="4">
        <v>500</v>
      </c>
      <c r="G43" s="4">
        <f t="shared" si="10"/>
      </c>
      <c r="H43" s="4">
        <f t="shared" si="11"/>
      </c>
      <c r="I43" s="4">
        <f t="shared" si="12"/>
      </c>
      <c r="J43" s="4">
        <f t="shared" si="13"/>
      </c>
      <c r="N43" s="6">
        <f t="shared" si="14"/>
        <v>500</v>
      </c>
    </row>
    <row r="44" spans="3:14" ht="20.25" thickBot="1">
      <c r="C44" s="7" t="s">
        <v>43</v>
      </c>
      <c r="D44" s="8">
        <v>3</v>
      </c>
      <c r="F44" s="4">
        <v>39</v>
      </c>
      <c r="G44" s="4" t="str">
        <f t="shared" si="10"/>
        <v>x</v>
      </c>
      <c r="H44" s="4">
        <f t="shared" si="11"/>
        <v>3</v>
      </c>
      <c r="I44" s="4" t="str">
        <f t="shared" si="12"/>
        <v>=</v>
      </c>
      <c r="J44" s="4">
        <f t="shared" si="13"/>
        <v>117</v>
      </c>
      <c r="N44" s="6">
        <f t="shared" si="14"/>
        <v>117</v>
      </c>
    </row>
    <row r="45" spans="3:14" ht="20.25" thickBot="1">
      <c r="C45" s="7" t="s">
        <v>44</v>
      </c>
      <c r="D45" s="8">
        <v>2</v>
      </c>
      <c r="F45" s="4">
        <v>166</v>
      </c>
      <c r="G45" s="4" t="str">
        <f t="shared" si="10"/>
        <v>x</v>
      </c>
      <c r="H45" s="4">
        <f t="shared" si="11"/>
        <v>2</v>
      </c>
      <c r="I45" s="4" t="str">
        <f t="shared" si="12"/>
        <v>=</v>
      </c>
      <c r="J45" s="4">
        <f t="shared" si="13"/>
        <v>332</v>
      </c>
      <c r="N45" s="6">
        <f t="shared" si="14"/>
        <v>332</v>
      </c>
    </row>
    <row r="46" spans="3:14" ht="20.25" thickBot="1">
      <c r="C46" s="7" t="s">
        <v>45</v>
      </c>
      <c r="D46" s="8">
        <v>1</v>
      </c>
      <c r="F46" s="4">
        <v>245</v>
      </c>
      <c r="G46" s="4">
        <f t="shared" si="10"/>
      </c>
      <c r="H46" s="4">
        <f t="shared" si="11"/>
      </c>
      <c r="I46" s="4">
        <f t="shared" si="12"/>
      </c>
      <c r="J46" s="4">
        <f t="shared" si="13"/>
      </c>
      <c r="N46" s="6">
        <f t="shared" si="14"/>
        <v>245</v>
      </c>
    </row>
    <row r="47" spans="3:14" ht="20.25" thickBot="1">
      <c r="C47" s="7" t="s">
        <v>46</v>
      </c>
      <c r="D47" s="8">
        <v>0</v>
      </c>
      <c r="F47" s="4">
        <v>250</v>
      </c>
      <c r="G47" s="4">
        <f t="shared" si="10"/>
      </c>
      <c r="H47" s="4">
        <f t="shared" si="11"/>
      </c>
      <c r="I47" s="4">
        <f t="shared" si="12"/>
      </c>
      <c r="J47" s="4">
        <f t="shared" si="13"/>
      </c>
      <c r="N47" s="6">
        <f t="shared" si="14"/>
        <v>0</v>
      </c>
    </row>
    <row r="48" spans="3:14" ht="20.25" thickBot="1">
      <c r="C48" s="7" t="s">
        <v>47</v>
      </c>
      <c r="D48" s="8">
        <v>3</v>
      </c>
      <c r="F48" s="4">
        <v>165</v>
      </c>
      <c r="G48" s="4" t="str">
        <f t="shared" si="10"/>
        <v>x</v>
      </c>
      <c r="H48" s="4">
        <f t="shared" si="11"/>
        <v>3</v>
      </c>
      <c r="I48" s="4" t="str">
        <f t="shared" si="12"/>
        <v>=</v>
      </c>
      <c r="J48" s="4">
        <f t="shared" si="13"/>
        <v>495</v>
      </c>
      <c r="N48" s="6">
        <f t="shared" si="14"/>
        <v>495</v>
      </c>
    </row>
    <row r="49" spans="3:14" ht="20.25" thickBot="1">
      <c r="C49" s="7" t="s">
        <v>48</v>
      </c>
      <c r="D49" s="8">
        <v>1</v>
      </c>
      <c r="F49" s="4">
        <v>365</v>
      </c>
      <c r="G49" s="4">
        <f t="shared" si="10"/>
      </c>
      <c r="H49" s="4">
        <f t="shared" si="11"/>
      </c>
      <c r="I49" s="4">
        <f t="shared" si="12"/>
      </c>
      <c r="J49" s="4">
        <f t="shared" si="13"/>
      </c>
      <c r="N49" s="6">
        <f t="shared" si="14"/>
        <v>365</v>
      </c>
    </row>
    <row r="50" spans="3:14" ht="20.25" thickBot="1">
      <c r="C50" s="7" t="s">
        <v>49</v>
      </c>
      <c r="D50" s="8">
        <v>1</v>
      </c>
      <c r="F50" s="4">
        <v>88</v>
      </c>
      <c r="G50" s="4">
        <f t="shared" si="10"/>
      </c>
      <c r="H50" s="4">
        <f t="shared" si="11"/>
      </c>
      <c r="I50" s="4">
        <f t="shared" si="12"/>
      </c>
      <c r="J50" s="4">
        <f t="shared" si="13"/>
      </c>
      <c r="N50" s="6">
        <f t="shared" si="14"/>
        <v>88</v>
      </c>
    </row>
    <row r="51" spans="3:14" ht="20.25" thickBot="1">
      <c r="C51" s="7" t="s">
        <v>50</v>
      </c>
      <c r="D51" s="8">
        <v>1</v>
      </c>
      <c r="F51" s="4">
        <v>34</v>
      </c>
      <c r="G51" s="4">
        <f t="shared" si="10"/>
      </c>
      <c r="H51" s="4">
        <f t="shared" si="11"/>
      </c>
      <c r="I51" s="4">
        <f t="shared" si="12"/>
      </c>
      <c r="J51" s="4">
        <f t="shared" si="13"/>
      </c>
      <c r="N51" s="6">
        <f t="shared" si="14"/>
        <v>34</v>
      </c>
    </row>
    <row r="52" spans="3:14" ht="20.25" thickBot="1">
      <c r="C52" s="7" t="s">
        <v>51</v>
      </c>
      <c r="D52" s="8">
        <v>1</v>
      </c>
      <c r="G52" s="4">
        <f t="shared" si="10"/>
      </c>
      <c r="H52" s="4">
        <f t="shared" si="11"/>
      </c>
      <c r="I52" s="4">
        <f t="shared" si="12"/>
      </c>
      <c r="J52" s="4">
        <f t="shared" si="13"/>
      </c>
      <c r="N52" s="6">
        <f t="shared" si="14"/>
        <v>0</v>
      </c>
    </row>
    <row r="53" spans="3:14" ht="20.25" thickBot="1">
      <c r="C53" s="7" t="s">
        <v>52</v>
      </c>
      <c r="D53" s="8">
        <v>5</v>
      </c>
      <c r="F53" s="4">
        <v>12</v>
      </c>
      <c r="G53" s="4" t="str">
        <f t="shared" si="10"/>
        <v>x</v>
      </c>
      <c r="H53" s="4">
        <f t="shared" si="11"/>
        <v>5</v>
      </c>
      <c r="I53" s="4" t="str">
        <f t="shared" si="12"/>
        <v>=</v>
      </c>
      <c r="J53" s="4">
        <f t="shared" si="13"/>
        <v>60</v>
      </c>
      <c r="N53" s="6">
        <f t="shared" si="14"/>
        <v>60</v>
      </c>
    </row>
    <row r="54" spans="3:14" ht="20.25" thickBot="1">
      <c r="C54" s="7" t="s">
        <v>53</v>
      </c>
      <c r="D54" s="8">
        <v>1</v>
      </c>
      <c r="F54" s="4">
        <v>300</v>
      </c>
      <c r="G54" s="4">
        <f t="shared" si="10"/>
      </c>
      <c r="H54" s="4">
        <f t="shared" si="11"/>
      </c>
      <c r="I54" s="4">
        <f t="shared" si="12"/>
      </c>
      <c r="J54" s="4">
        <f t="shared" si="13"/>
      </c>
      <c r="N54" s="6">
        <f t="shared" si="14"/>
        <v>300</v>
      </c>
    </row>
    <row r="55" spans="3:14" ht="20.25" thickBot="1">
      <c r="C55" s="7" t="s">
        <v>54</v>
      </c>
      <c r="D55" s="8">
        <v>1</v>
      </c>
      <c r="F55" s="4">
        <v>100</v>
      </c>
      <c r="G55" s="4">
        <f t="shared" si="10"/>
      </c>
      <c r="H55" s="4">
        <f t="shared" si="11"/>
      </c>
      <c r="I55" s="4">
        <f t="shared" si="12"/>
      </c>
      <c r="J55" s="4">
        <f t="shared" si="13"/>
      </c>
      <c r="N55" s="6">
        <f t="shared" si="14"/>
        <v>100</v>
      </c>
    </row>
    <row r="56" spans="4:14" ht="20.25" thickBot="1">
      <c r="D56" s="8"/>
      <c r="G56" s="4">
        <f t="shared" si="10"/>
      </c>
      <c r="H56" s="4">
        <f t="shared" si="11"/>
      </c>
      <c r="I56" s="4">
        <f t="shared" si="12"/>
      </c>
      <c r="J56" s="4">
        <f t="shared" si="13"/>
      </c>
      <c r="N56" s="6">
        <f t="shared" si="14"/>
        <v>0</v>
      </c>
    </row>
    <row r="57" spans="1:14" ht="20.25" thickBot="1">
      <c r="A57" s="11" t="s">
        <v>55</v>
      </c>
      <c r="C57" s="7" t="s">
        <v>56</v>
      </c>
      <c r="D57" s="8">
        <v>1</v>
      </c>
      <c r="F57" s="4">
        <v>100</v>
      </c>
      <c r="G57" s="4">
        <f t="shared" si="10"/>
      </c>
      <c r="H57" s="4">
        <f t="shared" si="11"/>
      </c>
      <c r="I57" s="4">
        <f t="shared" si="12"/>
      </c>
      <c r="J57" s="4">
        <f t="shared" si="13"/>
      </c>
      <c r="N57" s="6">
        <f t="shared" si="14"/>
        <v>100</v>
      </c>
    </row>
    <row r="58" spans="3:14" ht="20.25" thickBot="1">
      <c r="C58" s="7" t="s">
        <v>57</v>
      </c>
      <c r="D58" s="8">
        <v>1</v>
      </c>
      <c r="G58" s="4">
        <f t="shared" si="10"/>
      </c>
      <c r="H58" s="4">
        <f t="shared" si="11"/>
      </c>
      <c r="I58" s="4">
        <f t="shared" si="12"/>
      </c>
      <c r="J58" s="4">
        <f t="shared" si="13"/>
      </c>
      <c r="N58" s="6">
        <f t="shared" si="14"/>
        <v>0</v>
      </c>
    </row>
    <row r="59" spans="3:14" ht="20.25" thickBot="1">
      <c r="C59" s="7" t="s">
        <v>58</v>
      </c>
      <c r="D59" s="8">
        <v>4</v>
      </c>
      <c r="F59" s="4">
        <v>36</v>
      </c>
      <c r="G59" s="4" t="str">
        <f t="shared" si="10"/>
        <v>x</v>
      </c>
      <c r="H59" s="4">
        <f t="shared" si="11"/>
        <v>4</v>
      </c>
      <c r="I59" s="4" t="str">
        <f t="shared" si="12"/>
        <v>=</v>
      </c>
      <c r="J59" s="4">
        <f t="shared" si="13"/>
        <v>144</v>
      </c>
      <c r="N59" s="6">
        <f t="shared" si="14"/>
        <v>144</v>
      </c>
    </row>
    <row r="60" spans="3:14" ht="20.25" thickBot="1">
      <c r="C60" s="7" t="s">
        <v>59</v>
      </c>
      <c r="D60" s="8">
        <v>1</v>
      </c>
      <c r="F60" s="4">
        <v>15</v>
      </c>
      <c r="G60" s="4">
        <f t="shared" si="10"/>
      </c>
      <c r="H60" s="4">
        <f t="shared" si="11"/>
      </c>
      <c r="I60" s="4">
        <f t="shared" si="12"/>
      </c>
      <c r="J60" s="4">
        <f t="shared" si="13"/>
      </c>
      <c r="N60" s="6">
        <f t="shared" si="14"/>
        <v>15</v>
      </c>
    </row>
    <row r="61" spans="3:14" ht="20.25" thickBot="1">
      <c r="C61" s="7" t="s">
        <v>60</v>
      </c>
      <c r="D61" s="8">
        <v>1</v>
      </c>
      <c r="F61" s="4">
        <v>20</v>
      </c>
      <c r="G61" s="4">
        <f t="shared" si="10"/>
      </c>
      <c r="H61" s="4">
        <f t="shared" si="11"/>
      </c>
      <c r="I61" s="4">
        <f t="shared" si="12"/>
      </c>
      <c r="J61" s="4">
        <f t="shared" si="13"/>
      </c>
      <c r="N61" s="6">
        <f t="shared" si="14"/>
        <v>20</v>
      </c>
    </row>
    <row r="62" spans="3:14" ht="20.25" thickBot="1">
      <c r="C62" s="7" t="s">
        <v>61</v>
      </c>
      <c r="D62" s="8">
        <v>1</v>
      </c>
      <c r="F62" s="4">
        <v>40</v>
      </c>
      <c r="G62" s="4">
        <f t="shared" si="10"/>
      </c>
      <c r="H62" s="4">
        <f t="shared" si="11"/>
      </c>
      <c r="I62" s="4">
        <f t="shared" si="12"/>
      </c>
      <c r="J62" s="4">
        <f t="shared" si="13"/>
      </c>
      <c r="N62" s="6">
        <f t="shared" si="14"/>
        <v>40</v>
      </c>
    </row>
    <row r="63" spans="3:14" ht="20.25" thickBot="1">
      <c r="C63" s="7" t="s">
        <v>62</v>
      </c>
      <c r="D63" s="8">
        <v>1</v>
      </c>
      <c r="F63" s="4">
        <v>40</v>
      </c>
      <c r="G63" s="4">
        <f t="shared" si="10"/>
      </c>
      <c r="H63" s="4">
        <f t="shared" si="11"/>
      </c>
      <c r="I63" s="4">
        <f t="shared" si="12"/>
      </c>
      <c r="J63" s="4">
        <f t="shared" si="13"/>
      </c>
      <c r="N63" s="6">
        <f t="shared" si="14"/>
        <v>40</v>
      </c>
    </row>
    <row r="64" spans="3:14" ht="20.25" thickBot="1">
      <c r="C64" s="7" t="s">
        <v>63</v>
      </c>
      <c r="D64" s="8">
        <v>2</v>
      </c>
      <c r="F64" s="4">
        <v>24</v>
      </c>
      <c r="G64" s="4" t="str">
        <f t="shared" si="10"/>
        <v>x</v>
      </c>
      <c r="H64" s="4">
        <f t="shared" si="11"/>
        <v>2</v>
      </c>
      <c r="I64" s="4" t="str">
        <f t="shared" si="12"/>
        <v>=</v>
      </c>
      <c r="J64" s="4">
        <f t="shared" si="13"/>
        <v>48</v>
      </c>
      <c r="N64" s="6">
        <f t="shared" si="14"/>
        <v>48</v>
      </c>
    </row>
    <row r="65" spans="3:14" ht="20.25" thickBot="1">
      <c r="C65" s="7" t="s">
        <v>64</v>
      </c>
      <c r="D65" s="8">
        <v>1</v>
      </c>
      <c r="F65" s="4">
        <v>39</v>
      </c>
      <c r="G65" s="4">
        <f t="shared" si="10"/>
      </c>
      <c r="H65" s="4">
        <f t="shared" si="11"/>
      </c>
      <c r="I65" s="4">
        <f t="shared" si="12"/>
      </c>
      <c r="J65" s="4">
        <f t="shared" si="13"/>
      </c>
      <c r="N65" s="6">
        <f t="shared" si="14"/>
        <v>39</v>
      </c>
    </row>
    <row r="66" spans="3:14" ht="20.25" thickBot="1">
      <c r="C66" s="7" t="s">
        <v>65</v>
      </c>
      <c r="D66" s="8">
        <v>1</v>
      </c>
      <c r="F66" s="4">
        <v>22</v>
      </c>
      <c r="G66" s="4">
        <f t="shared" si="10"/>
      </c>
      <c r="H66" s="4">
        <f t="shared" si="11"/>
      </c>
      <c r="I66" s="4">
        <f t="shared" si="12"/>
      </c>
      <c r="J66" s="4">
        <f t="shared" si="13"/>
      </c>
      <c r="N66" s="6">
        <f t="shared" si="14"/>
        <v>22</v>
      </c>
    </row>
    <row r="67" spans="3:14" ht="20.25" thickBot="1">
      <c r="C67" s="7" t="s">
        <v>66</v>
      </c>
      <c r="D67" s="8">
        <v>1</v>
      </c>
      <c r="F67" s="4">
        <v>80</v>
      </c>
      <c r="G67" s="4">
        <f t="shared" si="10"/>
      </c>
      <c r="H67" s="4">
        <f t="shared" si="11"/>
      </c>
      <c r="I67" s="4">
        <f t="shared" si="12"/>
      </c>
      <c r="J67" s="4">
        <f t="shared" si="13"/>
      </c>
      <c r="N67" s="6">
        <f t="shared" si="14"/>
        <v>80</v>
      </c>
    </row>
    <row r="68" spans="4:14" ht="20.25" thickBot="1">
      <c r="D68" s="8"/>
      <c r="G68" s="4">
        <f t="shared" si="10"/>
      </c>
      <c r="H68" s="4">
        <f t="shared" si="11"/>
      </c>
      <c r="I68" s="4">
        <f t="shared" si="12"/>
      </c>
      <c r="J68" s="4">
        <f t="shared" si="13"/>
      </c>
      <c r="N68" s="6">
        <f t="shared" si="14"/>
        <v>0</v>
      </c>
    </row>
    <row r="69" spans="1:14" ht="20.25" thickBot="1">
      <c r="A69" s="14" t="s">
        <v>75</v>
      </c>
      <c r="C69" s="7" t="s">
        <v>77</v>
      </c>
      <c r="D69" s="8">
        <v>1</v>
      </c>
      <c r="F69" s="4">
        <v>80</v>
      </c>
      <c r="G69" s="4">
        <f aca="true" t="shared" si="15" ref="G69:G79">IF(D69&gt;1,"x","")</f>
      </c>
      <c r="H69" s="4">
        <f aca="true" t="shared" si="16" ref="H69:H79">IF(D69&gt;1,D69,"")</f>
      </c>
      <c r="I69" s="4">
        <f aca="true" t="shared" si="17" ref="I69:I79">IF(D69&gt;1,"=","")</f>
      </c>
      <c r="J69" s="4">
        <f aca="true" t="shared" si="18" ref="J69:J79">IF(D69&gt;1,H69*F69,"")</f>
      </c>
      <c r="N69" s="6">
        <f aca="true" t="shared" si="19" ref="N69:N79">D69*F69</f>
        <v>80</v>
      </c>
    </row>
    <row r="70" spans="3:14" ht="20.25" thickBot="1">
      <c r="C70" s="7" t="s">
        <v>78</v>
      </c>
      <c r="D70" s="8">
        <v>1</v>
      </c>
      <c r="G70" s="4">
        <f t="shared" si="15"/>
      </c>
      <c r="H70" s="4">
        <f t="shared" si="16"/>
      </c>
      <c r="I70" s="4">
        <f t="shared" si="17"/>
      </c>
      <c r="J70" s="4">
        <f t="shared" si="18"/>
      </c>
      <c r="N70" s="6">
        <f t="shared" si="19"/>
        <v>0</v>
      </c>
    </row>
    <row r="71" spans="3:14" ht="20.25" thickBot="1">
      <c r="C71" s="7" t="s">
        <v>79</v>
      </c>
      <c r="D71" s="8">
        <v>1</v>
      </c>
      <c r="G71" s="4">
        <f t="shared" si="15"/>
      </c>
      <c r="H71" s="4">
        <f t="shared" si="16"/>
      </c>
      <c r="I71" s="4">
        <f t="shared" si="17"/>
      </c>
      <c r="J71" s="4">
        <f t="shared" si="18"/>
      </c>
      <c r="N71" s="6">
        <f t="shared" si="19"/>
        <v>0</v>
      </c>
    </row>
    <row r="72" spans="3:14" ht="20.25" thickBot="1">
      <c r="C72" s="7" t="s">
        <v>80</v>
      </c>
      <c r="D72" s="8">
        <v>1</v>
      </c>
      <c r="G72" s="4">
        <f t="shared" si="15"/>
      </c>
      <c r="H72" s="4">
        <f t="shared" si="16"/>
      </c>
      <c r="I72" s="4">
        <f t="shared" si="17"/>
      </c>
      <c r="J72" s="4">
        <f t="shared" si="18"/>
      </c>
      <c r="N72" s="6">
        <f t="shared" si="19"/>
        <v>0</v>
      </c>
    </row>
    <row r="73" spans="3:14" ht="20.25" thickBot="1">
      <c r="C73" s="7" t="s">
        <v>135</v>
      </c>
      <c r="D73" s="8">
        <v>1</v>
      </c>
      <c r="F73" s="4">
        <v>80</v>
      </c>
      <c r="G73" s="4">
        <f t="shared" si="15"/>
      </c>
      <c r="H73" s="4">
        <f t="shared" si="16"/>
      </c>
      <c r="I73" s="4">
        <f t="shared" si="17"/>
      </c>
      <c r="J73" s="4">
        <f t="shared" si="18"/>
      </c>
      <c r="N73" s="6">
        <f t="shared" si="19"/>
        <v>80</v>
      </c>
    </row>
    <row r="74" spans="3:14" ht="20.25" thickBot="1">
      <c r="C74" s="7" t="s">
        <v>81</v>
      </c>
      <c r="D74" s="8">
        <v>1</v>
      </c>
      <c r="G74" s="4">
        <f t="shared" si="15"/>
      </c>
      <c r="H74" s="4">
        <f t="shared" si="16"/>
      </c>
      <c r="I74" s="4">
        <f t="shared" si="17"/>
      </c>
      <c r="J74" s="4">
        <f t="shared" si="18"/>
      </c>
      <c r="N74" s="6">
        <f t="shared" si="19"/>
        <v>0</v>
      </c>
    </row>
    <row r="75" spans="3:14" ht="20.25" thickBot="1">
      <c r="C75" s="7" t="s">
        <v>82</v>
      </c>
      <c r="D75" s="8">
        <v>30</v>
      </c>
      <c r="F75" s="4">
        <v>5</v>
      </c>
      <c r="G75" s="4" t="str">
        <f t="shared" si="15"/>
        <v>x</v>
      </c>
      <c r="H75" s="4">
        <f t="shared" si="16"/>
        <v>30</v>
      </c>
      <c r="I75" s="4" t="str">
        <f t="shared" si="17"/>
        <v>=</v>
      </c>
      <c r="J75" s="4">
        <f t="shared" si="18"/>
        <v>150</v>
      </c>
      <c r="N75" s="6">
        <f t="shared" si="19"/>
        <v>150</v>
      </c>
    </row>
    <row r="76" spans="3:14" ht="20.25" thickBot="1">
      <c r="C76" s="7" t="s">
        <v>83</v>
      </c>
      <c r="D76" s="8">
        <v>1</v>
      </c>
      <c r="G76" s="4">
        <f t="shared" si="15"/>
      </c>
      <c r="H76" s="4">
        <f t="shared" si="16"/>
      </c>
      <c r="I76" s="4">
        <f t="shared" si="17"/>
      </c>
      <c r="J76" s="4">
        <f t="shared" si="18"/>
      </c>
      <c r="N76" s="6">
        <f t="shared" si="19"/>
        <v>0</v>
      </c>
    </row>
    <row r="77" spans="3:14" ht="20.25" thickBot="1">
      <c r="C77" s="7" t="s">
        <v>84</v>
      </c>
      <c r="D77" s="8">
        <v>1</v>
      </c>
      <c r="F77" s="4">
        <v>100</v>
      </c>
      <c r="G77" s="4">
        <f t="shared" si="15"/>
      </c>
      <c r="H77" s="4">
        <f t="shared" si="16"/>
      </c>
      <c r="I77" s="4">
        <f t="shared" si="17"/>
      </c>
      <c r="J77" s="4">
        <f t="shared" si="18"/>
      </c>
      <c r="N77" s="6">
        <f t="shared" si="19"/>
        <v>100</v>
      </c>
    </row>
    <row r="78" spans="3:14" ht="20.25" thickBot="1">
      <c r="C78" s="7" t="s">
        <v>85</v>
      </c>
      <c r="D78" s="8">
        <v>1</v>
      </c>
      <c r="G78" s="4">
        <f t="shared" si="15"/>
      </c>
      <c r="H78" s="4">
        <f t="shared" si="16"/>
      </c>
      <c r="I78" s="4">
        <f t="shared" si="17"/>
      </c>
      <c r="J78" s="4">
        <f t="shared" si="18"/>
      </c>
      <c r="N78" s="6">
        <f t="shared" si="19"/>
        <v>0</v>
      </c>
    </row>
    <row r="79" spans="3:14" ht="20.25" thickBot="1">
      <c r="C79" s="7" t="s">
        <v>136</v>
      </c>
      <c r="D79" s="8">
        <v>1</v>
      </c>
      <c r="F79" s="4">
        <v>260</v>
      </c>
      <c r="G79" s="4">
        <f t="shared" si="15"/>
      </c>
      <c r="H79" s="4">
        <f t="shared" si="16"/>
      </c>
      <c r="I79" s="4">
        <f t="shared" si="17"/>
      </c>
      <c r="J79" s="4">
        <f t="shared" si="18"/>
      </c>
      <c r="N79" s="6">
        <f t="shared" si="19"/>
        <v>260</v>
      </c>
    </row>
    <row r="80" spans="3:4" ht="20.25" thickBot="1">
      <c r="C80" s="7" t="s">
        <v>76</v>
      </c>
      <c r="D80" s="8"/>
    </row>
    <row r="81" spans="4:14" ht="20.25" thickBot="1">
      <c r="D81" s="8"/>
      <c r="G81" s="4">
        <f aca="true" t="shared" si="20" ref="G81:G112">IF(D81&gt;1,"x","")</f>
      </c>
      <c r="H81" s="4">
        <f aca="true" t="shared" si="21" ref="H81:H112">IF(D81&gt;1,D81,"")</f>
      </c>
      <c r="I81" s="4">
        <f aca="true" t="shared" si="22" ref="I81:I112">IF(D81&gt;1,"=","")</f>
      </c>
      <c r="J81" s="4">
        <f aca="true" t="shared" si="23" ref="J81:J112">IF(D81&gt;1,H81*F81,"")</f>
      </c>
      <c r="N81" s="6">
        <f aca="true" t="shared" si="24" ref="N81:N112">D81*F81</f>
        <v>0</v>
      </c>
    </row>
    <row r="82" spans="1:14" ht="20.25" thickBot="1">
      <c r="A82" s="15" t="s">
        <v>100</v>
      </c>
      <c r="C82" s="7" t="s">
        <v>101</v>
      </c>
      <c r="D82" s="8">
        <v>1</v>
      </c>
      <c r="G82" s="4">
        <f t="shared" si="20"/>
      </c>
      <c r="H82" s="4">
        <f t="shared" si="21"/>
      </c>
      <c r="I82" s="4">
        <f t="shared" si="22"/>
      </c>
      <c r="J82" s="4">
        <f t="shared" si="23"/>
      </c>
      <c r="N82" s="6">
        <f t="shared" si="24"/>
        <v>0</v>
      </c>
    </row>
    <row r="83" spans="3:14" ht="20.25" thickBot="1">
      <c r="C83" s="7" t="s">
        <v>102</v>
      </c>
      <c r="D83" s="8">
        <v>1</v>
      </c>
      <c r="G83" s="4">
        <f t="shared" si="20"/>
      </c>
      <c r="H83" s="4">
        <f t="shared" si="21"/>
      </c>
      <c r="I83" s="4">
        <f t="shared" si="22"/>
      </c>
      <c r="J83" s="4">
        <f t="shared" si="23"/>
      </c>
      <c r="N83" s="6">
        <f t="shared" si="24"/>
        <v>0</v>
      </c>
    </row>
    <row r="84" spans="3:14" ht="20.25" thickBot="1">
      <c r="C84" s="7" t="s">
        <v>134</v>
      </c>
      <c r="D84" s="8">
        <v>1</v>
      </c>
      <c r="G84" s="4">
        <f t="shared" si="20"/>
      </c>
      <c r="H84" s="4">
        <f t="shared" si="21"/>
      </c>
      <c r="I84" s="4">
        <f t="shared" si="22"/>
      </c>
      <c r="J84" s="4">
        <f t="shared" si="23"/>
      </c>
      <c r="N84" s="6">
        <f t="shared" si="24"/>
        <v>0</v>
      </c>
    </row>
    <row r="85" spans="3:14" ht="20.25" thickBot="1">
      <c r="C85" s="7" t="s">
        <v>103</v>
      </c>
      <c r="D85" s="8">
        <v>1</v>
      </c>
      <c r="G85" s="4">
        <f t="shared" si="20"/>
      </c>
      <c r="H85" s="4">
        <f t="shared" si="21"/>
      </c>
      <c r="I85" s="4">
        <f t="shared" si="22"/>
      </c>
      <c r="J85" s="4">
        <f t="shared" si="23"/>
      </c>
      <c r="N85" s="6">
        <f t="shared" si="24"/>
        <v>0</v>
      </c>
    </row>
    <row r="86" spans="3:14" ht="20.25" thickBot="1">
      <c r="C86" s="7" t="s">
        <v>104</v>
      </c>
      <c r="D86" s="8">
        <v>1</v>
      </c>
      <c r="G86" s="4">
        <f t="shared" si="20"/>
      </c>
      <c r="H86" s="4">
        <f t="shared" si="21"/>
      </c>
      <c r="I86" s="4">
        <f t="shared" si="22"/>
      </c>
      <c r="J86" s="4">
        <f t="shared" si="23"/>
      </c>
      <c r="N86" s="6">
        <f t="shared" si="24"/>
        <v>0</v>
      </c>
    </row>
    <row r="87" spans="3:14" ht="20.25" thickBot="1">
      <c r="C87" s="7" t="s">
        <v>105</v>
      </c>
      <c r="D87" s="8">
        <v>1</v>
      </c>
      <c r="G87" s="4">
        <f t="shared" si="20"/>
      </c>
      <c r="H87" s="4">
        <f t="shared" si="21"/>
      </c>
      <c r="I87" s="4">
        <f t="shared" si="22"/>
      </c>
      <c r="J87" s="4">
        <f t="shared" si="23"/>
      </c>
      <c r="N87" s="6">
        <f t="shared" si="24"/>
        <v>0</v>
      </c>
    </row>
    <row r="88" spans="3:14" ht="20.25" thickBot="1">
      <c r="C88" s="7" t="s">
        <v>106</v>
      </c>
      <c r="D88" s="8">
        <v>1</v>
      </c>
      <c r="G88" s="4">
        <f t="shared" si="20"/>
      </c>
      <c r="H88" s="4">
        <f t="shared" si="21"/>
      </c>
      <c r="I88" s="4">
        <f t="shared" si="22"/>
      </c>
      <c r="J88" s="4">
        <f t="shared" si="23"/>
      </c>
      <c r="N88" s="6">
        <f t="shared" si="24"/>
        <v>0</v>
      </c>
    </row>
    <row r="89" spans="3:14" ht="20.25" thickBot="1">
      <c r="C89" s="7" t="s">
        <v>107</v>
      </c>
      <c r="D89" s="8">
        <v>1</v>
      </c>
      <c r="G89" s="4">
        <f t="shared" si="20"/>
      </c>
      <c r="H89" s="4">
        <f t="shared" si="21"/>
      </c>
      <c r="I89" s="4">
        <f t="shared" si="22"/>
      </c>
      <c r="J89" s="4">
        <f t="shared" si="23"/>
      </c>
      <c r="N89" s="6">
        <f t="shared" si="24"/>
        <v>0</v>
      </c>
    </row>
    <row r="90" spans="3:14" ht="20.25" thickBot="1">
      <c r="C90" s="7" t="s">
        <v>108</v>
      </c>
      <c r="D90" s="8">
        <v>1</v>
      </c>
      <c r="G90" s="4">
        <f t="shared" si="20"/>
      </c>
      <c r="H90" s="4">
        <f t="shared" si="21"/>
      </c>
      <c r="I90" s="4">
        <f t="shared" si="22"/>
      </c>
      <c r="J90" s="4">
        <f t="shared" si="23"/>
      </c>
      <c r="N90" s="6">
        <f t="shared" si="24"/>
        <v>0</v>
      </c>
    </row>
    <row r="91" spans="3:14" ht="20.25" thickBot="1">
      <c r="C91" s="7" t="s">
        <v>109</v>
      </c>
      <c r="D91" s="8">
        <v>1</v>
      </c>
      <c r="G91" s="4">
        <f t="shared" si="20"/>
      </c>
      <c r="H91" s="4">
        <f t="shared" si="21"/>
      </c>
      <c r="I91" s="4">
        <f t="shared" si="22"/>
      </c>
      <c r="J91" s="4">
        <f t="shared" si="23"/>
      </c>
      <c r="N91" s="6">
        <f t="shared" si="24"/>
        <v>0</v>
      </c>
    </row>
    <row r="92" spans="3:14" ht="20.25" thickBot="1">
      <c r="C92" s="7" t="s">
        <v>110</v>
      </c>
      <c r="D92" s="8">
        <v>1</v>
      </c>
      <c r="G92" s="4">
        <f t="shared" si="20"/>
      </c>
      <c r="H92" s="4">
        <f t="shared" si="21"/>
      </c>
      <c r="I92" s="4">
        <f t="shared" si="22"/>
      </c>
      <c r="J92" s="4">
        <f t="shared" si="23"/>
      </c>
      <c r="N92" s="6">
        <f t="shared" si="24"/>
        <v>0</v>
      </c>
    </row>
    <row r="93" spans="3:14" ht="20.25" thickBot="1">
      <c r="C93" s="7" t="s">
        <v>111</v>
      </c>
      <c r="D93" s="8">
        <v>1</v>
      </c>
      <c r="G93" s="4">
        <f t="shared" si="20"/>
      </c>
      <c r="H93" s="4">
        <f t="shared" si="21"/>
      </c>
      <c r="I93" s="4">
        <f t="shared" si="22"/>
      </c>
      <c r="J93" s="4">
        <f t="shared" si="23"/>
      </c>
      <c r="N93" s="6">
        <f t="shared" si="24"/>
        <v>0</v>
      </c>
    </row>
    <row r="94" spans="3:14" ht="20.25" thickBot="1">
      <c r="C94" s="7" t="s">
        <v>112</v>
      </c>
      <c r="D94" s="8">
        <v>1</v>
      </c>
      <c r="G94" s="4">
        <f t="shared" si="20"/>
      </c>
      <c r="H94" s="4">
        <f t="shared" si="21"/>
      </c>
      <c r="I94" s="4">
        <f t="shared" si="22"/>
      </c>
      <c r="J94" s="4">
        <f t="shared" si="23"/>
      </c>
      <c r="N94" s="6">
        <f t="shared" si="24"/>
        <v>0</v>
      </c>
    </row>
    <row r="95" spans="3:14" ht="20.25" thickBot="1">
      <c r="C95" s="7" t="s">
        <v>113</v>
      </c>
      <c r="D95" s="8">
        <v>1</v>
      </c>
      <c r="G95" s="4">
        <f t="shared" si="20"/>
      </c>
      <c r="H95" s="4">
        <f t="shared" si="21"/>
      </c>
      <c r="I95" s="4">
        <f t="shared" si="22"/>
      </c>
      <c r="J95" s="4">
        <f t="shared" si="23"/>
      </c>
      <c r="N95" s="6">
        <f t="shared" si="24"/>
        <v>0</v>
      </c>
    </row>
    <row r="96" spans="3:14" ht="20.25" thickBot="1">
      <c r="C96" s="7" t="s">
        <v>114</v>
      </c>
      <c r="D96" s="8">
        <v>1</v>
      </c>
      <c r="G96" s="4">
        <f t="shared" si="20"/>
      </c>
      <c r="H96" s="4">
        <f t="shared" si="21"/>
      </c>
      <c r="I96" s="4">
        <f t="shared" si="22"/>
      </c>
      <c r="J96" s="4">
        <f t="shared" si="23"/>
      </c>
      <c r="N96" s="6">
        <f t="shared" si="24"/>
        <v>0</v>
      </c>
    </row>
    <row r="97" spans="3:14" ht="20.25" thickBot="1">
      <c r="C97" s="7" t="s">
        <v>130</v>
      </c>
      <c r="D97" s="8">
        <v>1</v>
      </c>
      <c r="F97" s="4">
        <v>28</v>
      </c>
      <c r="G97" s="4">
        <f t="shared" si="20"/>
      </c>
      <c r="H97" s="4">
        <f t="shared" si="21"/>
      </c>
      <c r="I97" s="4">
        <f t="shared" si="22"/>
      </c>
      <c r="J97" s="4">
        <f t="shared" si="23"/>
      </c>
      <c r="N97" s="6">
        <f t="shared" si="24"/>
        <v>28</v>
      </c>
    </row>
    <row r="98" spans="3:14" ht="20.25" thickBot="1">
      <c r="C98" s="7" t="s">
        <v>115</v>
      </c>
      <c r="D98" s="8">
        <v>1</v>
      </c>
      <c r="F98" s="4">
        <v>22</v>
      </c>
      <c r="G98" s="4">
        <f t="shared" si="20"/>
      </c>
      <c r="H98" s="4">
        <f t="shared" si="21"/>
      </c>
      <c r="I98" s="4">
        <f t="shared" si="22"/>
      </c>
      <c r="J98" s="4">
        <f t="shared" si="23"/>
      </c>
      <c r="N98" s="6">
        <f t="shared" si="24"/>
        <v>22</v>
      </c>
    </row>
    <row r="99" spans="3:14" ht="20.25" thickBot="1">
      <c r="C99" s="7" t="s">
        <v>116</v>
      </c>
      <c r="D99" s="8">
        <v>1</v>
      </c>
      <c r="F99" s="4">
        <v>66</v>
      </c>
      <c r="G99" s="4">
        <f t="shared" si="20"/>
      </c>
      <c r="H99" s="4">
        <f t="shared" si="21"/>
      </c>
      <c r="I99" s="4">
        <f t="shared" si="22"/>
      </c>
      <c r="J99" s="4">
        <f t="shared" si="23"/>
      </c>
      <c r="N99" s="6">
        <f t="shared" si="24"/>
        <v>66</v>
      </c>
    </row>
    <row r="100" spans="3:14" ht="20.25" thickBot="1">
      <c r="C100" s="7" t="s">
        <v>117</v>
      </c>
      <c r="D100" s="8">
        <v>1</v>
      </c>
      <c r="G100" s="4">
        <f t="shared" si="20"/>
      </c>
      <c r="H100" s="4">
        <f t="shared" si="21"/>
      </c>
      <c r="I100" s="4">
        <f t="shared" si="22"/>
      </c>
      <c r="J100" s="4">
        <f t="shared" si="23"/>
      </c>
      <c r="N100" s="6">
        <f t="shared" si="24"/>
        <v>0</v>
      </c>
    </row>
    <row r="101" spans="3:14" ht="20.25" thickBot="1">
      <c r="C101" s="7" t="s">
        <v>118</v>
      </c>
      <c r="D101" s="8">
        <v>1</v>
      </c>
      <c r="G101" s="4">
        <f t="shared" si="20"/>
      </c>
      <c r="H101" s="4">
        <f t="shared" si="21"/>
      </c>
      <c r="I101" s="4">
        <f t="shared" si="22"/>
      </c>
      <c r="J101" s="4">
        <f t="shared" si="23"/>
      </c>
      <c r="N101" s="6">
        <f t="shared" si="24"/>
        <v>0</v>
      </c>
    </row>
    <row r="102" spans="3:14" ht="20.25" thickBot="1">
      <c r="C102" s="7" t="s">
        <v>119</v>
      </c>
      <c r="D102" s="8">
        <v>1</v>
      </c>
      <c r="G102" s="4">
        <f t="shared" si="20"/>
      </c>
      <c r="H102" s="4">
        <f t="shared" si="21"/>
      </c>
      <c r="I102" s="4">
        <f t="shared" si="22"/>
      </c>
      <c r="J102" s="4">
        <f t="shared" si="23"/>
      </c>
      <c r="N102" s="6">
        <f t="shared" si="24"/>
        <v>0</v>
      </c>
    </row>
    <row r="103" spans="3:14" ht="20.25" thickBot="1">
      <c r="C103" s="7" t="s">
        <v>120</v>
      </c>
      <c r="D103" s="8">
        <v>1</v>
      </c>
      <c r="G103" s="4">
        <f t="shared" si="20"/>
      </c>
      <c r="H103" s="4">
        <f t="shared" si="21"/>
      </c>
      <c r="I103" s="4">
        <f t="shared" si="22"/>
      </c>
      <c r="J103" s="4">
        <f t="shared" si="23"/>
      </c>
      <c r="N103" s="6">
        <f t="shared" si="24"/>
        <v>0</v>
      </c>
    </row>
    <row r="104" spans="3:14" ht="20.25" thickBot="1">
      <c r="C104" s="7" t="s">
        <v>121</v>
      </c>
      <c r="D104" s="8">
        <v>1</v>
      </c>
      <c r="G104" s="4">
        <f t="shared" si="20"/>
      </c>
      <c r="H104" s="4">
        <f t="shared" si="21"/>
      </c>
      <c r="I104" s="4">
        <f t="shared" si="22"/>
      </c>
      <c r="J104" s="4">
        <f t="shared" si="23"/>
      </c>
      <c r="N104" s="6">
        <f t="shared" si="24"/>
        <v>0</v>
      </c>
    </row>
    <row r="105" spans="3:14" ht="20.25" thickBot="1">
      <c r="C105" s="7" t="s">
        <v>122</v>
      </c>
      <c r="D105" s="8">
        <v>1</v>
      </c>
      <c r="G105" s="4">
        <f t="shared" si="20"/>
      </c>
      <c r="H105" s="4">
        <f t="shared" si="21"/>
      </c>
      <c r="I105" s="4">
        <f t="shared" si="22"/>
      </c>
      <c r="J105" s="4">
        <f t="shared" si="23"/>
      </c>
      <c r="N105" s="6">
        <f t="shared" si="24"/>
        <v>0</v>
      </c>
    </row>
    <row r="106" spans="3:14" ht="20.25" thickBot="1">
      <c r="C106" s="7" t="s">
        <v>123</v>
      </c>
      <c r="D106" s="8">
        <v>1</v>
      </c>
      <c r="G106" s="4">
        <f t="shared" si="20"/>
      </c>
      <c r="H106" s="4">
        <f t="shared" si="21"/>
      </c>
      <c r="I106" s="4">
        <f t="shared" si="22"/>
      </c>
      <c r="J106" s="4">
        <f t="shared" si="23"/>
      </c>
      <c r="N106" s="6">
        <f t="shared" si="24"/>
        <v>0</v>
      </c>
    </row>
    <row r="107" spans="3:14" ht="20.25" thickBot="1">
      <c r="C107" s="7" t="s">
        <v>124</v>
      </c>
      <c r="D107" s="8">
        <v>1</v>
      </c>
      <c r="G107" s="4">
        <f t="shared" si="20"/>
      </c>
      <c r="H107" s="4">
        <f t="shared" si="21"/>
      </c>
      <c r="I107" s="4">
        <f t="shared" si="22"/>
      </c>
      <c r="J107" s="4">
        <f t="shared" si="23"/>
      </c>
      <c r="N107" s="6">
        <f t="shared" si="24"/>
        <v>0</v>
      </c>
    </row>
    <row r="108" spans="3:14" ht="20.25" thickBot="1">
      <c r="C108" s="7" t="s">
        <v>125</v>
      </c>
      <c r="D108" s="8">
        <v>1</v>
      </c>
      <c r="G108" s="4">
        <f t="shared" si="20"/>
      </c>
      <c r="H108" s="4">
        <f t="shared" si="21"/>
      </c>
      <c r="I108" s="4">
        <f t="shared" si="22"/>
      </c>
      <c r="J108" s="4">
        <f t="shared" si="23"/>
      </c>
      <c r="N108" s="6">
        <f t="shared" si="24"/>
        <v>0</v>
      </c>
    </row>
    <row r="109" spans="3:14" ht="20.25" thickBot="1">
      <c r="C109" s="7" t="s">
        <v>126</v>
      </c>
      <c r="D109" s="8">
        <v>1</v>
      </c>
      <c r="G109" s="4">
        <f t="shared" si="20"/>
      </c>
      <c r="H109" s="4">
        <f t="shared" si="21"/>
      </c>
      <c r="I109" s="4">
        <f t="shared" si="22"/>
      </c>
      <c r="J109" s="4">
        <f t="shared" si="23"/>
      </c>
      <c r="N109" s="6">
        <f t="shared" si="24"/>
        <v>0</v>
      </c>
    </row>
    <row r="110" spans="3:14" ht="20.25" thickBot="1">
      <c r="C110" s="7" t="s">
        <v>127</v>
      </c>
      <c r="D110" s="8">
        <v>1</v>
      </c>
      <c r="G110" s="4">
        <f>IF(D110&gt;1,"x","")</f>
      </c>
      <c r="H110" s="4">
        <f>IF(D110&gt;1,D110,"")</f>
      </c>
      <c r="I110" s="4">
        <f>IF(D110&gt;1,"=","")</f>
      </c>
      <c r="J110" s="4">
        <f>IF(D110&gt;1,H110*F110,"")</f>
      </c>
      <c r="N110" s="6">
        <f>D110*F110</f>
        <v>0</v>
      </c>
    </row>
    <row r="111" spans="3:14" ht="20.25" thickBot="1">
      <c r="C111" s="7" t="s">
        <v>128</v>
      </c>
      <c r="D111" s="8">
        <v>1</v>
      </c>
      <c r="F111" s="4">
        <v>31</v>
      </c>
      <c r="G111" s="4">
        <f>IF(D111&gt;1,"x","")</f>
      </c>
      <c r="H111" s="4">
        <f>IF(D111&gt;1,D111,"")</f>
      </c>
      <c r="I111" s="4">
        <f>IF(D111&gt;1,"=","")</f>
      </c>
      <c r="J111" s="4">
        <f>IF(D111&gt;1,H111*F111,"")</f>
      </c>
      <c r="N111" s="6">
        <f>D111*F111</f>
        <v>31</v>
      </c>
    </row>
    <row r="112" spans="3:14" ht="20.25" thickBot="1">
      <c r="C112" s="7" t="s">
        <v>133</v>
      </c>
      <c r="D112" s="8">
        <v>1</v>
      </c>
      <c r="F112" s="4">
        <v>320</v>
      </c>
      <c r="G112" s="4">
        <f>IF(D112&gt;1,"x","")</f>
      </c>
      <c r="H112" s="4">
        <f>IF(D112&gt;1,D112,"")</f>
      </c>
      <c r="I112" s="4">
        <f>IF(D112&gt;1,"=","")</f>
      </c>
      <c r="J112" s="4">
        <f>IF(D112&gt;1,H112*F112,"")</f>
      </c>
      <c r="N112" s="6">
        <f>D112*F112</f>
        <v>320</v>
      </c>
    </row>
    <row r="113" spans="3:14" ht="20.25" thickBot="1">
      <c r="C113" s="5"/>
      <c r="D113" s="5"/>
      <c r="E113" s="5"/>
      <c r="F113" s="5"/>
      <c r="G113" s="5"/>
      <c r="H113" s="5"/>
      <c r="I113" s="5"/>
      <c r="J113" s="5"/>
      <c r="N113" s="5"/>
    </row>
    <row r="114" spans="3:14" ht="27.75" thickBot="1">
      <c r="C114" s="17" t="s">
        <v>129</v>
      </c>
      <c r="D114" s="18"/>
      <c r="E114" s="19"/>
      <c r="F114" s="18">
        <f>SUM(N2:N111)</f>
        <v>9010</v>
      </c>
      <c r="N114" s="5"/>
    </row>
    <row r="115" ht="20.25" thickBot="1">
      <c r="N115" s="5"/>
    </row>
    <row r="116" ht="20.25" thickBot="1">
      <c r="N116" s="5"/>
    </row>
    <row r="117" spans="1:14" ht="20.25" thickBot="1">
      <c r="A117" s="13" t="s">
        <v>67</v>
      </c>
      <c r="C117" s="7" t="s">
        <v>68</v>
      </c>
      <c r="D117" s="8">
        <v>1</v>
      </c>
      <c r="F117" s="4">
        <f>109+355</f>
        <v>464</v>
      </c>
      <c r="G117" s="4">
        <f aca="true" t="shared" si="25" ref="G117:G123">IF(D117&gt;1,"x","")</f>
      </c>
      <c r="H117" s="4">
        <f aca="true" t="shared" si="26" ref="H117:H123">IF(D117&gt;1,D117,"")</f>
      </c>
      <c r="I117" s="4">
        <f aca="true" t="shared" si="27" ref="I117:I123">IF(D117&gt;1,"=","")</f>
      </c>
      <c r="J117" s="4">
        <f aca="true" t="shared" si="28" ref="J117:J123">IF(D117&gt;1,H117*F117,"")</f>
      </c>
      <c r="N117" s="6">
        <f aca="true" t="shared" si="29" ref="N117:N123">D117*F117</f>
        <v>464</v>
      </c>
    </row>
    <row r="118" spans="3:14" ht="20.25" thickBot="1">
      <c r="C118" s="7" t="s">
        <v>69</v>
      </c>
      <c r="D118" s="8">
        <v>1</v>
      </c>
      <c r="F118" s="4">
        <v>355</v>
      </c>
      <c r="G118" s="4">
        <f t="shared" si="25"/>
      </c>
      <c r="H118" s="4">
        <f t="shared" si="26"/>
      </c>
      <c r="I118" s="4">
        <f t="shared" si="27"/>
      </c>
      <c r="J118" s="4">
        <f t="shared" si="28"/>
      </c>
      <c r="N118" s="6">
        <f t="shared" si="29"/>
        <v>355</v>
      </c>
    </row>
    <row r="119" spans="3:14" ht="20.25" thickBot="1">
      <c r="C119" s="7" t="s">
        <v>70</v>
      </c>
      <c r="D119" s="8">
        <v>1</v>
      </c>
      <c r="F119" s="4">
        <v>50</v>
      </c>
      <c r="G119" s="4">
        <f t="shared" si="25"/>
      </c>
      <c r="H119" s="4">
        <f t="shared" si="26"/>
      </c>
      <c r="I119" s="4">
        <f t="shared" si="27"/>
      </c>
      <c r="J119" s="4">
        <f t="shared" si="28"/>
      </c>
      <c r="N119" s="6">
        <f t="shared" si="29"/>
        <v>50</v>
      </c>
    </row>
    <row r="120" spans="3:14" ht="20.25" thickBot="1">
      <c r="C120" s="7" t="s">
        <v>71</v>
      </c>
      <c r="D120" s="8">
        <v>1</v>
      </c>
      <c r="F120" s="4">
        <v>360</v>
      </c>
      <c r="G120" s="4">
        <f t="shared" si="25"/>
      </c>
      <c r="H120" s="4">
        <f t="shared" si="26"/>
      </c>
      <c r="I120" s="4">
        <f t="shared" si="27"/>
      </c>
      <c r="J120" s="4">
        <f t="shared" si="28"/>
      </c>
      <c r="N120" s="6">
        <f t="shared" si="29"/>
        <v>360</v>
      </c>
    </row>
    <row r="121" spans="3:14" ht="20.25" thickBot="1">
      <c r="C121" s="7" t="s">
        <v>72</v>
      </c>
      <c r="D121" s="8">
        <v>1</v>
      </c>
      <c r="F121" s="4">
        <v>65</v>
      </c>
      <c r="G121" s="4">
        <f t="shared" si="25"/>
      </c>
      <c r="H121" s="4">
        <f t="shared" si="26"/>
      </c>
      <c r="I121" s="4">
        <f t="shared" si="27"/>
      </c>
      <c r="J121" s="4">
        <f t="shared" si="28"/>
      </c>
      <c r="N121" s="6">
        <f t="shared" si="29"/>
        <v>65</v>
      </c>
    </row>
    <row r="122" spans="3:14" ht="20.25" thickBot="1">
      <c r="C122" s="7" t="s">
        <v>73</v>
      </c>
      <c r="D122" s="8">
        <v>2</v>
      </c>
      <c r="F122" s="4">
        <f>25*2</f>
        <v>50</v>
      </c>
      <c r="G122" s="4" t="str">
        <f t="shared" si="25"/>
        <v>x</v>
      </c>
      <c r="H122" s="4">
        <f t="shared" si="26"/>
        <v>2</v>
      </c>
      <c r="I122" s="4" t="str">
        <f t="shared" si="27"/>
        <v>=</v>
      </c>
      <c r="J122" s="4">
        <f t="shared" si="28"/>
        <v>100</v>
      </c>
      <c r="N122" s="6">
        <f t="shared" si="29"/>
        <v>100</v>
      </c>
    </row>
    <row r="123" spans="3:14" ht="20.25" thickBot="1">
      <c r="C123" s="7" t="s">
        <v>74</v>
      </c>
      <c r="D123" s="8">
        <v>1</v>
      </c>
      <c r="F123" s="4">
        <v>10</v>
      </c>
      <c r="G123" s="4">
        <f t="shared" si="25"/>
      </c>
      <c r="H123" s="4">
        <f t="shared" si="26"/>
      </c>
      <c r="I123" s="4">
        <f t="shared" si="27"/>
      </c>
      <c r="J123" s="4">
        <f t="shared" si="28"/>
      </c>
      <c r="N123" s="6">
        <f t="shared" si="29"/>
        <v>10</v>
      </c>
    </row>
    <row r="124" ht="20.25" thickBot="1">
      <c r="N124" s="5"/>
    </row>
    <row r="125" spans="1:14" ht="20.25" thickBot="1">
      <c r="A125" s="13" t="s">
        <v>86</v>
      </c>
      <c r="C125" s="7" t="s">
        <v>87</v>
      </c>
      <c r="D125" s="8">
        <v>4</v>
      </c>
      <c r="G125" s="4" t="str">
        <f aca="true" t="shared" si="30" ref="G125:G137">IF(D125&gt;1,"x","")</f>
        <v>x</v>
      </c>
      <c r="H125" s="4">
        <f aca="true" t="shared" si="31" ref="H125:H137">IF(D125&gt;1,D125,"")</f>
        <v>4</v>
      </c>
      <c r="I125" s="4" t="str">
        <f aca="true" t="shared" si="32" ref="I125:I137">IF(D125&gt;1,"=","")</f>
        <v>=</v>
      </c>
      <c r="J125" s="4">
        <f aca="true" t="shared" si="33" ref="J125:J137">IF(D125&gt;1,H125*F125,"")</f>
        <v>0</v>
      </c>
      <c r="N125" s="6">
        <f aca="true" t="shared" si="34" ref="N125:N137">D125*F125</f>
        <v>0</v>
      </c>
    </row>
    <row r="126" spans="3:14" ht="20.25" thickBot="1">
      <c r="C126" s="7" t="s">
        <v>88</v>
      </c>
      <c r="D126" s="8">
        <v>1</v>
      </c>
      <c r="G126" s="4">
        <f t="shared" si="30"/>
      </c>
      <c r="H126" s="4">
        <f t="shared" si="31"/>
      </c>
      <c r="I126" s="4">
        <f t="shared" si="32"/>
      </c>
      <c r="J126" s="4">
        <f t="shared" si="33"/>
      </c>
      <c r="N126" s="6">
        <f t="shared" si="34"/>
        <v>0</v>
      </c>
    </row>
    <row r="127" spans="3:14" ht="20.25" thickBot="1">
      <c r="C127" s="7" t="s">
        <v>89</v>
      </c>
      <c r="D127" s="8">
        <v>1</v>
      </c>
      <c r="G127" s="4">
        <f t="shared" si="30"/>
      </c>
      <c r="H127" s="4">
        <f t="shared" si="31"/>
      </c>
      <c r="I127" s="4">
        <f t="shared" si="32"/>
      </c>
      <c r="J127" s="4">
        <f t="shared" si="33"/>
      </c>
      <c r="N127" s="6">
        <f t="shared" si="34"/>
        <v>0</v>
      </c>
    </row>
    <row r="128" spans="3:14" ht="20.25" thickBot="1">
      <c r="C128" s="7" t="s">
        <v>90</v>
      </c>
      <c r="D128" s="8">
        <v>1</v>
      </c>
      <c r="G128" s="4">
        <f t="shared" si="30"/>
      </c>
      <c r="H128" s="4">
        <f t="shared" si="31"/>
      </c>
      <c r="I128" s="4">
        <f t="shared" si="32"/>
      </c>
      <c r="J128" s="4">
        <f t="shared" si="33"/>
      </c>
      <c r="N128" s="6">
        <f t="shared" si="34"/>
        <v>0</v>
      </c>
    </row>
    <row r="129" spans="3:14" ht="20.25" thickBot="1">
      <c r="C129" s="7" t="s">
        <v>91</v>
      </c>
      <c r="D129" s="8">
        <v>1</v>
      </c>
      <c r="F129" s="4">
        <v>250</v>
      </c>
      <c r="G129" s="4">
        <f t="shared" si="30"/>
      </c>
      <c r="H129" s="4">
        <f t="shared" si="31"/>
      </c>
      <c r="I129" s="4">
        <f t="shared" si="32"/>
      </c>
      <c r="J129" s="4">
        <f t="shared" si="33"/>
      </c>
      <c r="N129" s="6">
        <f t="shared" si="34"/>
        <v>250</v>
      </c>
    </row>
    <row r="130" spans="3:14" ht="20.25" thickBot="1">
      <c r="C130" s="7" t="s">
        <v>92</v>
      </c>
      <c r="D130" s="8">
        <v>3</v>
      </c>
      <c r="G130" s="4" t="str">
        <f t="shared" si="30"/>
        <v>x</v>
      </c>
      <c r="H130" s="4">
        <f t="shared" si="31"/>
        <v>3</v>
      </c>
      <c r="I130" s="4" t="str">
        <f t="shared" si="32"/>
        <v>=</v>
      </c>
      <c r="J130" s="4">
        <f t="shared" si="33"/>
        <v>0</v>
      </c>
      <c r="N130" s="6">
        <f t="shared" si="34"/>
        <v>0</v>
      </c>
    </row>
    <row r="131" spans="3:14" ht="20.25" thickBot="1">
      <c r="C131" s="7" t="s">
        <v>93</v>
      </c>
      <c r="D131" s="8">
        <v>1</v>
      </c>
      <c r="G131" s="4">
        <f t="shared" si="30"/>
      </c>
      <c r="H131" s="4">
        <f t="shared" si="31"/>
      </c>
      <c r="I131" s="4">
        <f t="shared" si="32"/>
      </c>
      <c r="J131" s="4">
        <f t="shared" si="33"/>
      </c>
      <c r="N131" s="6">
        <f t="shared" si="34"/>
        <v>0</v>
      </c>
    </row>
    <row r="132" spans="3:14" ht="20.25" thickBot="1">
      <c r="C132" s="7" t="s">
        <v>94</v>
      </c>
      <c r="D132" s="8">
        <v>1</v>
      </c>
      <c r="G132" s="4">
        <f t="shared" si="30"/>
      </c>
      <c r="H132" s="4">
        <f t="shared" si="31"/>
      </c>
      <c r="I132" s="4">
        <f t="shared" si="32"/>
      </c>
      <c r="J132" s="4">
        <f t="shared" si="33"/>
      </c>
      <c r="N132" s="6">
        <f t="shared" si="34"/>
        <v>0</v>
      </c>
    </row>
    <row r="133" spans="3:14" ht="20.25" thickBot="1">
      <c r="C133" s="7" t="s">
        <v>95</v>
      </c>
      <c r="D133" s="8">
        <v>1</v>
      </c>
      <c r="G133" s="4">
        <f t="shared" si="30"/>
      </c>
      <c r="H133" s="4">
        <f t="shared" si="31"/>
      </c>
      <c r="I133" s="4">
        <f t="shared" si="32"/>
      </c>
      <c r="J133" s="4">
        <f t="shared" si="33"/>
      </c>
      <c r="N133" s="6">
        <f t="shared" si="34"/>
        <v>0</v>
      </c>
    </row>
    <row r="134" spans="3:14" ht="20.25" thickBot="1">
      <c r="C134" s="7" t="s">
        <v>96</v>
      </c>
      <c r="D134" s="8">
        <v>1</v>
      </c>
      <c r="G134" s="4">
        <f t="shared" si="30"/>
      </c>
      <c r="H134" s="4">
        <f t="shared" si="31"/>
      </c>
      <c r="I134" s="4">
        <f t="shared" si="32"/>
      </c>
      <c r="J134" s="4">
        <f t="shared" si="33"/>
      </c>
      <c r="N134" s="6">
        <f t="shared" si="34"/>
        <v>0</v>
      </c>
    </row>
    <row r="135" spans="3:14" ht="20.25" thickBot="1">
      <c r="C135" s="7" t="s">
        <v>97</v>
      </c>
      <c r="D135" s="8">
        <v>1</v>
      </c>
      <c r="G135" s="4">
        <f t="shared" si="30"/>
      </c>
      <c r="H135" s="4">
        <f t="shared" si="31"/>
      </c>
      <c r="I135" s="4">
        <f t="shared" si="32"/>
      </c>
      <c r="J135" s="4">
        <f t="shared" si="33"/>
      </c>
      <c r="N135" s="6">
        <f t="shared" si="34"/>
        <v>0</v>
      </c>
    </row>
    <row r="136" spans="3:14" ht="20.25" thickBot="1">
      <c r="C136" s="7" t="s">
        <v>98</v>
      </c>
      <c r="D136" s="8">
        <v>20</v>
      </c>
      <c r="F136" s="4">
        <v>8</v>
      </c>
      <c r="G136" s="4" t="str">
        <f t="shared" si="30"/>
        <v>x</v>
      </c>
      <c r="H136" s="4">
        <f t="shared" si="31"/>
        <v>20</v>
      </c>
      <c r="I136" s="4" t="str">
        <f t="shared" si="32"/>
        <v>=</v>
      </c>
      <c r="J136" s="4">
        <f t="shared" si="33"/>
        <v>160</v>
      </c>
      <c r="N136" s="6">
        <f t="shared" si="34"/>
        <v>160</v>
      </c>
    </row>
    <row r="137" spans="3:14" ht="20.25" thickBot="1">
      <c r="C137" s="7" t="s">
        <v>99</v>
      </c>
      <c r="D137" s="8">
        <v>1</v>
      </c>
      <c r="G137" s="4">
        <f t="shared" si="30"/>
      </c>
      <c r="H137" s="4">
        <f t="shared" si="31"/>
      </c>
      <c r="I137" s="4">
        <f t="shared" si="32"/>
      </c>
      <c r="J137" s="4">
        <f t="shared" si="33"/>
      </c>
      <c r="N137" s="6">
        <f t="shared" si="34"/>
        <v>0</v>
      </c>
    </row>
    <row r="138" spans="3:14" ht="19.5">
      <c r="C138" s="5"/>
      <c r="D138" s="5"/>
      <c r="E138" s="5"/>
      <c r="F138" s="5"/>
      <c r="G138" s="5"/>
      <c r="H138" s="5"/>
      <c r="I138" s="5"/>
      <c r="J138" s="5"/>
      <c r="N138" s="5"/>
    </row>
    <row r="139" spans="3:14" ht="24.75" thickBot="1">
      <c r="C139" s="20" t="s">
        <v>132</v>
      </c>
      <c r="D139" s="21"/>
      <c r="E139" s="22"/>
      <c r="F139" s="21">
        <f>SUM(N117:N137)</f>
        <v>1814</v>
      </c>
      <c r="G139" s="5"/>
      <c r="H139" s="5"/>
      <c r="I139" s="5"/>
      <c r="J139" s="5"/>
      <c r="N139" s="5"/>
    </row>
    <row r="140" spans="7:14" ht="20.25" thickBot="1">
      <c r="G140" s="5"/>
      <c r="H140" s="5"/>
      <c r="I140" s="5"/>
      <c r="J140" s="5"/>
      <c r="N140" s="5"/>
    </row>
    <row r="141" spans="3:14" ht="19.5">
      <c r="C141" s="5"/>
      <c r="D141" s="5"/>
      <c r="E141" s="5"/>
      <c r="F141" s="5"/>
      <c r="G141" s="5"/>
      <c r="H141" s="5"/>
      <c r="I141" s="5"/>
      <c r="J141" s="5"/>
      <c r="N141" s="5"/>
    </row>
    <row r="142" spans="3:14" ht="19.5">
      <c r="C142" s="5"/>
      <c r="D142" s="5"/>
      <c r="E142" s="5"/>
      <c r="F142" s="5"/>
      <c r="G142" s="5"/>
      <c r="H142" s="5"/>
      <c r="I142" s="5"/>
      <c r="J142" s="5"/>
      <c r="N142" s="5"/>
    </row>
    <row r="143" spans="3:14" ht="19.5">
      <c r="C143" s="5"/>
      <c r="D143" s="5"/>
      <c r="E143" s="5"/>
      <c r="F143" s="5"/>
      <c r="G143" s="5"/>
      <c r="H143" s="5"/>
      <c r="I143" s="5"/>
      <c r="J143" s="5"/>
      <c r="N143" s="5"/>
    </row>
    <row r="144" spans="3:14" ht="19.5">
      <c r="C144" s="5"/>
      <c r="D144" s="5"/>
      <c r="E144" s="5"/>
      <c r="F144" s="5"/>
      <c r="G144" s="5"/>
      <c r="H144" s="5"/>
      <c r="I144" s="5"/>
      <c r="J144" s="5"/>
      <c r="N144" s="5"/>
    </row>
    <row r="145" spans="3:14" ht="19.5">
      <c r="C145" s="5"/>
      <c r="D145" s="5"/>
      <c r="E145" s="5"/>
      <c r="F145" s="5"/>
      <c r="G145" s="5"/>
      <c r="H145" s="5"/>
      <c r="I145" s="5"/>
      <c r="J145" s="5"/>
      <c r="N145" s="5"/>
    </row>
    <row r="146" spans="3:14" ht="19.5">
      <c r="C146" s="5"/>
      <c r="D146" s="5"/>
      <c r="E146" s="5"/>
      <c r="F146" s="5"/>
      <c r="G146" s="5"/>
      <c r="H146" s="5"/>
      <c r="I146" s="5"/>
      <c r="J146" s="5"/>
      <c r="N146" s="5"/>
    </row>
    <row r="147" spans="3:14" ht="19.5">
      <c r="C147" s="5"/>
      <c r="D147" s="5"/>
      <c r="E147" s="5"/>
      <c r="F147" s="5"/>
      <c r="G147" s="5"/>
      <c r="H147" s="5"/>
      <c r="I147" s="5"/>
      <c r="J147" s="5"/>
      <c r="N147" s="5"/>
    </row>
    <row r="148" spans="3:14" ht="19.5">
      <c r="C148" s="5"/>
      <c r="D148" s="5"/>
      <c r="E148" s="5"/>
      <c r="F148" s="5"/>
      <c r="G148" s="5"/>
      <c r="H148" s="5"/>
      <c r="I148" s="5"/>
      <c r="J148" s="5"/>
      <c r="N148" s="5"/>
    </row>
    <row r="149" spans="3:14" ht="19.5">
      <c r="C149" s="5"/>
      <c r="D149" s="5"/>
      <c r="E149" s="5"/>
      <c r="F149" s="5"/>
      <c r="G149" s="5"/>
      <c r="H149" s="5"/>
      <c r="I149" s="5"/>
      <c r="J149" s="5"/>
      <c r="N149" s="5"/>
    </row>
    <row r="150" spans="3:14" ht="19.5">
      <c r="C150" s="5"/>
      <c r="D150" s="5"/>
      <c r="E150" s="5"/>
      <c r="F150" s="5"/>
      <c r="G150" s="5"/>
      <c r="H150" s="5"/>
      <c r="I150" s="5"/>
      <c r="J150" s="5"/>
      <c r="N150" s="5"/>
    </row>
    <row r="151" spans="3:14" ht="19.5">
      <c r="C151" s="5"/>
      <c r="D151" s="5"/>
      <c r="E151" s="5"/>
      <c r="F151" s="5"/>
      <c r="G151" s="5"/>
      <c r="H151" s="5"/>
      <c r="I151" s="5"/>
      <c r="J151" s="5"/>
      <c r="N151" s="5"/>
    </row>
    <row r="152" spans="3:14" ht="19.5">
      <c r="C152" s="5"/>
      <c r="D152" s="5"/>
      <c r="E152" s="5"/>
      <c r="F152" s="5"/>
      <c r="G152" s="5"/>
      <c r="H152" s="5"/>
      <c r="I152" s="5"/>
      <c r="J152" s="5"/>
      <c r="N152" s="5"/>
    </row>
    <row r="153" spans="3:14" ht="19.5">
      <c r="C153" s="5"/>
      <c r="D153" s="5"/>
      <c r="E153" s="5"/>
      <c r="F153" s="5"/>
      <c r="G153" s="5"/>
      <c r="H153" s="5"/>
      <c r="I153" s="5"/>
      <c r="J153" s="5"/>
      <c r="N153" s="5"/>
    </row>
    <row r="154" spans="3:14" ht="19.5">
      <c r="C154" s="5"/>
      <c r="D154" s="5"/>
      <c r="E154" s="5"/>
      <c r="F154" s="5"/>
      <c r="G154" s="5"/>
      <c r="H154" s="5"/>
      <c r="I154" s="5"/>
      <c r="J154" s="5"/>
      <c r="N154" s="5"/>
    </row>
    <row r="155" spans="3:14" ht="19.5">
      <c r="C155" s="5"/>
      <c r="D155" s="5"/>
      <c r="E155" s="5"/>
      <c r="F155" s="5"/>
      <c r="G155" s="5"/>
      <c r="H155" s="5"/>
      <c r="I155" s="5"/>
      <c r="J155" s="5"/>
      <c r="N155" s="5"/>
    </row>
    <row r="156" spans="3:14" ht="19.5">
      <c r="C156" s="5"/>
      <c r="D156" s="5"/>
      <c r="E156" s="5"/>
      <c r="F156" s="5"/>
      <c r="G156" s="5"/>
      <c r="H156" s="5"/>
      <c r="I156" s="5"/>
      <c r="J156" s="5"/>
      <c r="N156" s="5"/>
    </row>
    <row r="157" spans="3:14" ht="19.5">
      <c r="C157" s="5"/>
      <c r="D157" s="5"/>
      <c r="E157" s="5"/>
      <c r="F157" s="5"/>
      <c r="G157" s="5"/>
      <c r="H157" s="5"/>
      <c r="I157" s="5"/>
      <c r="J157" s="5"/>
      <c r="N157" s="5"/>
    </row>
    <row r="158" spans="3:14" ht="20.25" thickBot="1">
      <c r="C158" s="5"/>
      <c r="D158" s="5"/>
      <c r="E158" s="5"/>
      <c r="F158" s="5"/>
      <c r="G158" s="5"/>
      <c r="H158" s="5"/>
      <c r="I158" s="5"/>
      <c r="J158" s="5"/>
      <c r="N158" s="5"/>
    </row>
    <row r="159" ht="20.25" thickBot="1">
      <c r="D159" s="8"/>
    </row>
    <row r="160" ht="20.25" thickBot="1">
      <c r="D160" s="8"/>
    </row>
    <row r="161" ht="20.25" thickBot="1">
      <c r="D161" s="8"/>
    </row>
    <row r="162" ht="20.25" thickBot="1">
      <c r="D162" s="8"/>
    </row>
    <row r="163" ht="20.25" thickBot="1">
      <c r="D163" s="16"/>
    </row>
    <row r="164" ht="20.25" thickBot="1">
      <c r="D164" s="8"/>
    </row>
  </sheetData>
  <printOptions gridLines="1"/>
  <pageMargins left="0.15748031496062992" right="0.2362204724409449" top="0.15748031496062992" bottom="0" header="0.07874015748031496" footer="0"/>
  <pageSetup fitToHeight="2" fitToWidth="2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2006-01-15T15:17:49Z</dcterms:created>
  <dcterms:modified xsi:type="dcterms:W3CDTF">2006-01-15T15:41:21Z</dcterms:modified>
  <cp:category/>
  <cp:version/>
  <cp:contentType/>
  <cp:contentStatus/>
</cp:coreProperties>
</file>